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User Data\fengbin.zhang\Desktop\个人文件\兼职\湛江\报告\【向合】湛江报告0114\湛江市农业农村局\项目支出自评复核报告\"/>
    </mc:Choice>
  </mc:AlternateContent>
  <bookViews>
    <workbookView xWindow="-110" yWindow="-110" windowWidth="19420" windowHeight="10420"/>
  </bookViews>
  <sheets>
    <sheet name="项目" sheetId="1" r:id="rId1"/>
  </sheets>
  <calcPr calcId="162913"/>
</workbook>
</file>

<file path=xl/calcChain.xml><?xml version="1.0" encoding="utf-8"?>
<calcChain xmlns="http://schemas.openxmlformats.org/spreadsheetml/2006/main">
  <c r="L8" i="1" l="1"/>
  <c r="L7" i="1" l="1"/>
  <c r="K7" i="1"/>
  <c r="B7" i="1" l="1"/>
</calcChain>
</file>

<file path=xl/sharedStrings.xml><?xml version="1.0" encoding="utf-8"?>
<sst xmlns="http://schemas.openxmlformats.org/spreadsheetml/2006/main" count="89" uniqueCount="72">
  <si>
    <t>评分标准</t>
  </si>
  <si>
    <t>评分说明</t>
  </si>
  <si>
    <t>合计</t>
  </si>
  <si>
    <t>评价指标</t>
  </si>
  <si>
    <t>评价年度预期值（年初设定的指标值）</t>
  </si>
  <si>
    <t>评价年度实现值（第三方核定的绩效指标完成情况）</t>
  </si>
  <si>
    <t>一级指标</t>
  </si>
  <si>
    <t>二级指标</t>
  </si>
  <si>
    <t>三级指标</t>
  </si>
  <si>
    <t>名称</t>
  </si>
  <si>
    <t>权重(%)</t>
  </si>
  <si>
    <t>资金管理</t>
  </si>
  <si>
    <t>反映项目预算资金是否按照计划执行，用以反映或考核项目预算执行情况。                                                      预算执行率=（实际支出资金/实际到位资金）×100%。
实际支出资金：一定时期（本年度或项目期）内项目实际拨付的资金。
以预算执行率*指标分值计算得分。</t>
  </si>
  <si>
    <t>事项管理</t>
  </si>
  <si>
    <t>各级业务主管部门按规定对项目建设或方案实施开展有效的检查、监控、督促整改的，得满分；否则，视情况扣分。</t>
  </si>
  <si>
    <t>数量指标</t>
  </si>
  <si>
    <t>各项指标权重=40/指标总数</t>
  </si>
  <si>
    <t>1.定量指标：自评分数=评价年度实现值/评价年度预期值*指标权重*100；
2.定性指标：根据指标完成情况分为“全部或基本达成预期指标”、“部分达成预期指标并具有一定效果”、“未达成预期指标且效果较差”三挡，分别按照80%（含）-100%、60%（含）-80%、0-60%填写完成比例。自评分数=完成比例*指标权重*100。</t>
  </si>
  <si>
    <t>质量指标</t>
  </si>
  <si>
    <t>时效指标</t>
  </si>
  <si>
    <t>成本指标</t>
  </si>
  <si>
    <t>效益</t>
  </si>
  <si>
    <t>经济效益指标</t>
  </si>
  <si>
    <t>社会效益指标</t>
  </si>
  <si>
    <t>生态效益指标</t>
  </si>
  <si>
    <t>/</t>
    <phoneticPr fontId="8" type="noConversion"/>
  </si>
  <si>
    <t>自评得分</t>
    <phoneticPr fontId="8" type="noConversion"/>
  </si>
  <si>
    <t>评价得分</t>
    <phoneticPr fontId="8" type="noConversion"/>
  </si>
  <si>
    <t>过程</t>
    <phoneticPr fontId="8" type="noConversion"/>
  </si>
  <si>
    <t>资金支出率</t>
    <phoneticPr fontId="8" type="noConversion"/>
  </si>
  <si>
    <t>监管有效性</t>
    <phoneticPr fontId="8" type="noConversion"/>
  </si>
  <si>
    <t>产出</t>
    <phoneticPr fontId="8" type="noConversion"/>
  </si>
  <si>
    <t>可持续影响指标</t>
    <phoneticPr fontId="8" type="noConversion"/>
  </si>
  <si>
    <t>满意度指标</t>
    <phoneticPr fontId="8" type="noConversion"/>
  </si>
  <si>
    <t>项目单位：湛江市农业农村局</t>
    <phoneticPr fontId="8" type="noConversion"/>
  </si>
  <si>
    <t>项目名称：乡村振兴驻镇帮镇扶村市级配套资金</t>
    <phoneticPr fontId="8" type="noConversion"/>
  </si>
  <si>
    <t>湛江市农业农村局乡村振兴驻镇帮镇扶村市级配套资金支出绩效指标评分表</t>
    <phoneticPr fontId="8" type="noConversion"/>
  </si>
  <si>
    <t>逐步提高村道、巷道等基础设施建设便利群众生活水平</t>
    <phoneticPr fontId="8" type="noConversion"/>
  </si>
  <si>
    <t>不对生态环境造成破坏</t>
    <phoneticPr fontId="8" type="noConversion"/>
  </si>
  <si>
    <t>根据单位提供的《2023年湛江市级驻镇帮镇扶村资金使用情况》，截至2023年12月31日，项目实际到位资金1170.73万元，实际支出801.18万元，资金支出率68.43%。该指标得分=12*68.43%=8.21分。</t>
    <phoneticPr fontId="8" type="noConversion"/>
  </si>
  <si>
    <t>/</t>
    <phoneticPr fontId="8" type="noConversion"/>
  </si>
  <si>
    <t>根据《湛江市乡村振兴局关于做好衔接推进乡村振兴补助资金使用和监管的通知》《湛江市乡村振兴局关于做好核查驻镇帮镇扶村资金项目实施情况的通知》等文件，单位能建立定期通报、督导制度，定期核查各县区资金使用情况及项目推进情况。监督管理机制较为完善。</t>
    <phoneticPr fontId="8" type="noConversion"/>
  </si>
  <si>
    <r>
      <t>8</t>
    </r>
    <r>
      <rPr>
        <sz val="11"/>
        <color theme="1"/>
        <rFont val="宋体"/>
        <family val="3"/>
        <charset val="134"/>
      </rPr>
      <t>4个</t>
    </r>
    <phoneticPr fontId="8" type="noConversion"/>
  </si>
  <si>
    <t>84个</t>
    <phoneticPr fontId="8" type="noConversion"/>
  </si>
  <si>
    <t>增强</t>
    <phoneticPr fontId="8" type="noConversion"/>
  </si>
  <si>
    <t>1年</t>
    <phoneticPr fontId="8" type="noConversion"/>
  </si>
  <si>
    <t>项目完成时间</t>
    <phoneticPr fontId="8" type="noConversion"/>
  </si>
  <si>
    <t>辐射周边群众能力</t>
    <phoneticPr fontId="8" type="noConversion"/>
  </si>
  <si>
    <t>重点帮扶镇</t>
    <phoneticPr fontId="8" type="noConversion"/>
  </si>
  <si>
    <t>11200万元</t>
    <phoneticPr fontId="8" type="noConversion"/>
  </si>
  <si>
    <t>项目投入成本</t>
    <phoneticPr fontId="8" type="noConversion"/>
  </si>
  <si>
    <t>带动帮扶对象增加收入</t>
    <phoneticPr fontId="8" type="noConversion"/>
  </si>
  <si>
    <t>8703.05万元</t>
    <phoneticPr fontId="8" type="noConversion"/>
  </si>
  <si>
    <t>逐步提高</t>
    <phoneticPr fontId="8" type="noConversion"/>
  </si>
  <si>
    <t>长期</t>
    <phoneticPr fontId="8" type="noConversion"/>
  </si>
  <si>
    <t>帮扶项目对乡镇的影响</t>
    <phoneticPr fontId="8" type="noConversion"/>
  </si>
  <si>
    <t>村民满意度（%）</t>
    <phoneticPr fontId="8" type="noConversion"/>
  </si>
  <si>
    <t>≥90%</t>
    <phoneticPr fontId="8" type="noConversion"/>
  </si>
  <si>
    <t>根据产出指标赋分原则，该指标分值10分，得分10分。根据《湛江市农业农村局关于申请下拨2023年市级乡村振兴驻镇帮镇扶村配套资金的函（湛农函〔2023〕40 号》，2023年市级乡村振兴驻镇帮镇扶村数量共84个。</t>
    <phoneticPr fontId="8" type="noConversion"/>
  </si>
  <si>
    <t>增强</t>
    <phoneticPr fontId="8" type="noConversion"/>
  </si>
  <si>
    <t>未完成</t>
    <phoneticPr fontId="8" type="noConversion"/>
  </si>
  <si>
    <r>
      <t>1</t>
    </r>
    <r>
      <rPr>
        <sz val="11"/>
        <color theme="1"/>
        <rFont val="宋体"/>
        <family val="3"/>
        <charset val="134"/>
      </rPr>
      <t>170.73万元</t>
    </r>
    <phoneticPr fontId="8" type="noConversion"/>
  </si>
  <si>
    <r>
      <t>根据产出指标赋分原则，该指标分值10分，得分9分。根据《湛江市2023年驻镇帮镇扶村工作总结》，2023年乡村振兴驻镇帮镇扶村市级配套资金</t>
    </r>
    <r>
      <rPr>
        <sz val="11"/>
        <color theme="1"/>
        <rFont val="宋体"/>
        <family val="3"/>
        <charset val="134"/>
      </rPr>
      <t>共实施帮扶项目</t>
    </r>
    <r>
      <rPr>
        <sz val="11"/>
        <color theme="1"/>
        <rFont val="宋体"/>
        <family val="3"/>
        <charset val="134"/>
      </rPr>
      <t>229</t>
    </r>
    <r>
      <rPr>
        <sz val="11"/>
        <color theme="1"/>
        <rFont val="宋体"/>
        <family val="3"/>
        <charset val="134"/>
      </rPr>
      <t>个，带动群众47.36 万人，其中脱贫人口5.70万人。辐射周边群众能力明显增强，但“辐射周边群众能力”应为效益指标设置为质量指标不够合理，酌情扣</t>
    </r>
    <r>
      <rPr>
        <sz val="11"/>
        <color theme="1"/>
        <rFont val="宋体"/>
        <family val="3"/>
        <charset val="134"/>
      </rPr>
      <t>1分。</t>
    </r>
    <phoneticPr fontId="8" type="noConversion"/>
  </si>
  <si>
    <t>未能核实</t>
    <phoneticPr fontId="8" type="noConversion"/>
  </si>
  <si>
    <t>根据产出指标赋分原则，该指标分值10分，得分8分。项目计划投入资金11200万元，实际到位资金1170.73万元。考虑部分资金受客观条件影响未能下达，该指标酌情扣2分。</t>
    <phoneticPr fontId="8" type="noConversion"/>
  </si>
  <si>
    <t>逐步提高</t>
    <phoneticPr fontId="8" type="noConversion"/>
  </si>
  <si>
    <r>
      <t>根据产出指标赋分原则，该指标分值10分，得分8分。根据《2023年湛江市级驻镇帮镇扶村资金使用情况》，2023年湛江市级驻镇帮镇扶村资金</t>
    </r>
    <r>
      <rPr>
        <sz val="11"/>
        <color theme="1"/>
        <rFont val="宋体"/>
        <family val="3"/>
        <charset val="134"/>
      </rPr>
      <t>实施项目数229个，开工数138个，未开工数102个，未能在2023年完成。考虑部分项目受客观条件影响，该指标酌情扣2分。</t>
    </r>
    <phoneticPr fontId="8" type="noConversion"/>
  </si>
  <si>
    <t>根据效益指标赋分原则，该指标分值8分，得分8分。根据《湛江市农业农村局关于湛江市 2023年驻镇帮镇扶村工作总结》，项目2023年能实施农村人居环境整治提升行动，推进巷道整治、农村厕所革命及农村污水治理等基础设施建设，逐步提高群众生活水平。</t>
    <phoneticPr fontId="8" type="noConversion"/>
  </si>
  <si>
    <t>根据效益指标赋分原则，该指标分值8分，得分6分。根据《湛江市农业农村局关于湛江市 2023年驻镇帮镇扶村工作总结》，各工作队、帮扶单位开展消费帮扶采购和帮助销售农副产品 1.01亿元。但未提供相应佐证材料，未能核实该数据。扣2分。</t>
    <phoneticPr fontId="8" type="noConversion"/>
  </si>
  <si>
    <t>根据效益指标赋分原则，该指标分值8分，得分8分。暂未发现项目对生态环境造成破坏。</t>
    <phoneticPr fontId="8" type="noConversion"/>
  </si>
  <si>
    <t>根据效益指标赋分原则，该指标分值8分，得分7分.本项目未能对周边群众开展满意度调查，未能核实指标预期值是否完成。酌情扣1分。</t>
    <phoneticPr fontId="8" type="noConversion"/>
  </si>
  <si>
    <r>
      <t>根据效益指标赋分原则，该指标分值8分，得分</t>
    </r>
    <r>
      <rPr>
        <sz val="11"/>
        <color theme="1"/>
        <rFont val="宋体"/>
        <family val="3"/>
        <charset val="134"/>
      </rPr>
      <t>6</t>
    </r>
    <r>
      <rPr>
        <sz val="11"/>
        <color theme="1"/>
        <rFont val="宋体"/>
        <family val="3"/>
        <charset val="134"/>
      </rPr>
      <t>分。项目</t>
    </r>
    <r>
      <rPr>
        <sz val="11"/>
        <color theme="1"/>
        <rFont val="宋体"/>
        <family val="3"/>
        <charset val="134"/>
      </rPr>
      <t>2023年能强化帮扶合力，抓实帮扶措施落实，带动辐射周边群众收入增长。具有较强可持续性，但项目在资金配套下达、实施进度、指标设置等方面仍有待完善。扣2分。</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</si>
</sst>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14" x14ac:knownFonts="1">
    <font>
      <sz val="11"/>
      <color theme="1"/>
      <name val="宋体"/>
      <charset val="134"/>
      <scheme val="minor"/>
    </font>
    <font>
      <sz val="20"/>
      <color theme="1"/>
      <name val="方正小标宋简体"/>
      <family val="3"/>
      <charset val="134"/>
    </font>
    <font>
      <b/>
      <sz val="12"/>
      <color theme="1"/>
      <name val="宋体"/>
      <family val="3"/>
      <charset val="134"/>
    </font>
    <font>
      <sz val="12"/>
      <color theme="1"/>
      <name val="宋体"/>
      <family val="3"/>
      <charset val="134"/>
    </font>
    <font>
      <b/>
      <sz val="11"/>
      <color theme="1"/>
      <name val="宋体"/>
      <family val="3"/>
      <charset val="134"/>
    </font>
    <font>
      <sz val="11"/>
      <color theme="1"/>
      <name val="宋体"/>
      <family val="3"/>
      <charset val="134"/>
    </font>
    <font>
      <b/>
      <sz val="10"/>
      <color theme="1"/>
      <name val="微软雅黑"/>
      <family val="2"/>
      <charset val="134"/>
    </font>
    <font>
      <sz val="12"/>
      <name val="宋体"/>
      <family val="3"/>
      <charset val="134"/>
    </font>
    <font>
      <sz val="9"/>
      <name val="宋体"/>
      <family val="3"/>
      <charset val="134"/>
      <scheme val="minor"/>
    </font>
    <font>
      <sz val="11"/>
      <color theme="1"/>
      <name val="宋体"/>
      <family val="3"/>
      <charset val="134"/>
    </font>
    <font>
      <b/>
      <sz val="10"/>
      <color theme="1"/>
      <name val="微软雅黑"/>
      <family val="2"/>
      <charset val="134"/>
    </font>
    <font>
      <b/>
      <sz val="12"/>
      <color theme="1"/>
      <name val="宋体"/>
      <family val="3"/>
      <charset val="134"/>
    </font>
    <font>
      <sz val="20"/>
      <color theme="1"/>
      <name val="方正小标宋简体"/>
      <family val="3"/>
      <charset val="134"/>
    </font>
    <font>
      <sz val="11"/>
      <color theme="1"/>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7" fillId="0" borderId="0">
      <alignment vertical="center"/>
    </xf>
    <xf numFmtId="0" fontId="7" fillId="0" borderId="0"/>
    <xf numFmtId="9" fontId="13" fillId="0" borderId="0" applyFont="0" applyFill="0" applyBorder="0" applyAlignment="0" applyProtection="0">
      <alignment vertical="center"/>
    </xf>
  </cellStyleXfs>
  <cellXfs count="29">
    <xf numFmtId="0" fontId="0" fillId="0" borderId="0" xfId="0">
      <alignment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wrapText="1"/>
    </xf>
    <xf numFmtId="0" fontId="5" fillId="0" borderId="0" xfId="0" applyFont="1" applyAlignment="1">
      <alignment horizontal="center" vertical="center"/>
    </xf>
    <xf numFmtId="0" fontId="5" fillId="0" borderId="1" xfId="0" applyFont="1" applyBorder="1" applyAlignment="1">
      <alignment horizontal="justify" vertical="center" wrapText="1"/>
    </xf>
    <xf numFmtId="0" fontId="5" fillId="0" borderId="0" xfId="0" applyFont="1" applyAlignment="1">
      <alignment horizontal="left" vertical="center" wrapText="1"/>
    </xf>
    <xf numFmtId="0" fontId="0" fillId="0" borderId="0" xfId="0" applyAlignment="1">
      <alignment vertical="center" wrapText="1"/>
    </xf>
    <xf numFmtId="0" fontId="0" fillId="0" borderId="1" xfId="0" applyBorder="1" applyAlignment="1">
      <alignment horizontal="center" vertical="center" wrapText="1"/>
    </xf>
    <xf numFmtId="0" fontId="0" fillId="0" borderId="0" xfId="0" applyAlignment="1">
      <alignment horizontal="center" vertical="center"/>
    </xf>
    <xf numFmtId="0" fontId="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5" fillId="0" borderId="1" xfId="0" applyFont="1" applyBorder="1" applyAlignment="1">
      <alignment horizontal="left" vertical="center" wrapText="1"/>
    </xf>
    <xf numFmtId="176" fontId="5" fillId="0" borderId="1" xfId="3" applyNumberFormat="1" applyFont="1" applyFill="1" applyBorder="1" applyAlignment="1">
      <alignment horizontal="center" vertical="center" wrapText="1"/>
    </xf>
    <xf numFmtId="2" fontId="4" fillId="0" borderId="1" xfId="0" applyNumberFormat="1" applyFont="1" applyBorder="1" applyAlignment="1">
      <alignment horizontal="center" vertical="center"/>
    </xf>
    <xf numFmtId="0" fontId="12"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5" fillId="0" borderId="1" xfId="0" applyFont="1" applyBorder="1" applyAlignment="1">
      <alignment horizontal="left" vertical="center" wrapText="1"/>
    </xf>
    <xf numFmtId="0" fontId="10"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5" fillId="0" borderId="1" xfId="0" applyFont="1" applyBorder="1" applyAlignment="1">
      <alignment horizontal="center" vertical="center" wrapText="1"/>
    </xf>
  </cellXfs>
  <cellStyles count="4">
    <cellStyle name="百分比" xfId="3" builtinId="5"/>
    <cellStyle name="常规" xfId="0" builtinId="0"/>
    <cellStyle name="常规 2" xfId="2"/>
    <cellStyle name="常规 5" xfId="1"/>
  </cellStyles>
  <dxfs count="0"/>
  <tableStyles count="0" defaultTableStyle="TableStyleMedium2" defaultPivotStyle="PivotStyleLight16"/>
  <colors>
    <mruColors>
      <color rgb="FFF3E00B"/>
      <color rgb="FFFDF7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8"/>
  <sheetViews>
    <sheetView tabSelected="1" view="pageBreakPreview" topLeftCell="A4" zoomScale="92" zoomScaleNormal="70" zoomScaleSheetLayoutView="92" workbookViewId="0">
      <selection activeCell="K15" sqref="K15"/>
    </sheetView>
  </sheetViews>
  <sheetFormatPr defaultColWidth="9" defaultRowHeight="14" x14ac:dyDescent="0.25"/>
  <cols>
    <col min="2" max="2" width="15.54296875" customWidth="1"/>
    <col min="5" max="5" width="20.6328125" customWidth="1"/>
    <col min="7" max="7" width="11.7265625" customWidth="1"/>
    <col min="8" max="8" width="11.26953125" customWidth="1"/>
    <col min="9" max="9" width="28.36328125" customWidth="1"/>
    <col min="10" max="10" width="27.90625" customWidth="1"/>
    <col min="11" max="11" width="8.453125" style="12" customWidth="1"/>
    <col min="12" max="12" width="8.90625" style="12" customWidth="1"/>
    <col min="13" max="13" width="23.26953125" customWidth="1"/>
  </cols>
  <sheetData>
    <row r="1" spans="1:13" ht="43.5" customHeight="1" x14ac:dyDescent="0.25">
      <c r="A1" s="18" t="s">
        <v>36</v>
      </c>
      <c r="B1" s="19"/>
      <c r="C1" s="19"/>
      <c r="D1" s="19"/>
      <c r="E1" s="19"/>
      <c r="F1" s="19"/>
      <c r="G1" s="19"/>
      <c r="H1" s="19"/>
      <c r="I1" s="19"/>
      <c r="J1" s="19"/>
      <c r="K1" s="19"/>
      <c r="L1" s="19"/>
      <c r="M1" s="5"/>
    </row>
    <row r="2" spans="1:13" ht="26.5" x14ac:dyDescent="0.25">
      <c r="A2" s="20" t="s">
        <v>34</v>
      </c>
      <c r="B2" s="20"/>
      <c r="C2" s="20"/>
      <c r="D2" s="20"/>
      <c r="E2" s="20"/>
      <c r="F2" s="20"/>
      <c r="G2" s="20"/>
      <c r="H2" s="20"/>
      <c r="I2" s="20"/>
      <c r="J2" s="20"/>
      <c r="K2" s="20"/>
      <c r="L2" s="20"/>
      <c r="M2" s="5"/>
    </row>
    <row r="3" spans="1:13" ht="26.5" x14ac:dyDescent="0.25">
      <c r="A3" s="20" t="s">
        <v>35</v>
      </c>
      <c r="B3" s="20"/>
      <c r="C3" s="20"/>
      <c r="D3" s="20"/>
      <c r="E3" s="20"/>
      <c r="F3" s="20"/>
      <c r="G3" s="20"/>
      <c r="H3" s="20"/>
      <c r="I3" s="20"/>
      <c r="J3" s="20"/>
      <c r="K3" s="20"/>
      <c r="L3" s="20"/>
      <c r="M3" s="5"/>
    </row>
    <row r="4" spans="1:13" ht="19" customHeight="1" x14ac:dyDescent="0.25">
      <c r="A4" s="21" t="s">
        <v>3</v>
      </c>
      <c r="B4" s="21"/>
      <c r="C4" s="22"/>
      <c r="D4" s="21"/>
      <c r="E4" s="21"/>
      <c r="F4" s="21"/>
      <c r="G4" s="21" t="s">
        <v>4</v>
      </c>
      <c r="H4" s="21" t="s">
        <v>5</v>
      </c>
      <c r="I4" s="21" t="s">
        <v>0</v>
      </c>
      <c r="J4" s="21" t="s">
        <v>1</v>
      </c>
      <c r="K4" s="25" t="s">
        <v>26</v>
      </c>
      <c r="L4" s="25" t="s">
        <v>27</v>
      </c>
      <c r="M4" s="6"/>
    </row>
    <row r="5" spans="1:13" ht="28" customHeight="1" x14ac:dyDescent="0.25">
      <c r="A5" s="21" t="s">
        <v>6</v>
      </c>
      <c r="B5" s="21"/>
      <c r="C5" s="21" t="s">
        <v>7</v>
      </c>
      <c r="D5" s="21"/>
      <c r="E5" s="21" t="s">
        <v>8</v>
      </c>
      <c r="F5" s="21"/>
      <c r="G5" s="21"/>
      <c r="H5" s="21"/>
      <c r="I5" s="21"/>
      <c r="J5" s="21"/>
      <c r="K5" s="26"/>
      <c r="L5" s="26"/>
      <c r="M5" s="6"/>
    </row>
    <row r="6" spans="1:13" ht="49" customHeight="1" x14ac:dyDescent="0.25">
      <c r="A6" s="1" t="s">
        <v>9</v>
      </c>
      <c r="B6" s="1" t="s">
        <v>10</v>
      </c>
      <c r="C6" s="1" t="s">
        <v>9</v>
      </c>
      <c r="D6" s="1" t="s">
        <v>10</v>
      </c>
      <c r="E6" s="1" t="s">
        <v>9</v>
      </c>
      <c r="F6" s="1" t="s">
        <v>10</v>
      </c>
      <c r="G6" s="21"/>
      <c r="H6" s="21"/>
      <c r="I6" s="21"/>
      <c r="J6" s="21"/>
      <c r="K6" s="27"/>
      <c r="L6" s="27"/>
      <c r="M6" s="6"/>
    </row>
    <row r="7" spans="1:13" ht="30" customHeight="1" x14ac:dyDescent="0.25">
      <c r="A7" s="2" t="s">
        <v>2</v>
      </c>
      <c r="B7" s="2">
        <f>SUM(B8:B18)</f>
        <v>100</v>
      </c>
      <c r="C7" s="2"/>
      <c r="D7" s="2">
        <v>100</v>
      </c>
      <c r="E7" s="2"/>
      <c r="F7" s="2">
        <v>100</v>
      </c>
      <c r="G7" s="13" t="s">
        <v>25</v>
      </c>
      <c r="H7" s="13" t="s">
        <v>25</v>
      </c>
      <c r="I7" s="13" t="s">
        <v>25</v>
      </c>
      <c r="J7" s="13" t="s">
        <v>25</v>
      </c>
      <c r="K7" s="2">
        <f>SUM(K8:K18)</f>
        <v>98.95</v>
      </c>
      <c r="L7" s="17">
        <f>SUM(L8:L18)</f>
        <v>86.212106975989343</v>
      </c>
      <c r="M7" s="7"/>
    </row>
    <row r="8" spans="1:13" ht="140" x14ac:dyDescent="0.25">
      <c r="A8" s="23" t="s">
        <v>28</v>
      </c>
      <c r="B8" s="21">
        <v>20</v>
      </c>
      <c r="C8" s="1" t="s">
        <v>11</v>
      </c>
      <c r="D8" s="3">
        <v>12</v>
      </c>
      <c r="E8" s="13" t="s">
        <v>29</v>
      </c>
      <c r="F8" s="3">
        <v>12</v>
      </c>
      <c r="G8" s="4"/>
      <c r="H8" s="4"/>
      <c r="I8" s="8" t="s">
        <v>12</v>
      </c>
      <c r="J8" s="8" t="s">
        <v>39</v>
      </c>
      <c r="K8" s="12">
        <v>12</v>
      </c>
      <c r="L8" s="16">
        <f>801.18/1170.73*12</f>
        <v>8.2121069759893395</v>
      </c>
      <c r="M8" s="9"/>
    </row>
    <row r="9" spans="1:13" ht="107" customHeight="1" x14ac:dyDescent="0.25">
      <c r="A9" s="21"/>
      <c r="B9" s="21"/>
      <c r="C9" s="1" t="s">
        <v>13</v>
      </c>
      <c r="D9" s="3">
        <v>8</v>
      </c>
      <c r="E9" s="13" t="s">
        <v>30</v>
      </c>
      <c r="F9" s="3">
        <v>8</v>
      </c>
      <c r="G9" s="4"/>
      <c r="H9" s="4"/>
      <c r="I9" s="8" t="s">
        <v>14</v>
      </c>
      <c r="J9" s="8" t="s">
        <v>41</v>
      </c>
      <c r="K9" s="3">
        <v>8</v>
      </c>
      <c r="L9" s="11">
        <v>8</v>
      </c>
      <c r="M9" s="10"/>
    </row>
    <row r="10" spans="1:13" ht="52" customHeight="1" x14ac:dyDescent="0.25">
      <c r="A10" s="23" t="s">
        <v>31</v>
      </c>
      <c r="B10" s="21">
        <v>40</v>
      </c>
      <c r="C10" s="1" t="s">
        <v>15</v>
      </c>
      <c r="D10" s="28" t="s">
        <v>16</v>
      </c>
      <c r="E10" s="3" t="s">
        <v>48</v>
      </c>
      <c r="F10" s="28" t="s">
        <v>16</v>
      </c>
      <c r="G10" s="3" t="s">
        <v>43</v>
      </c>
      <c r="H10" s="3" t="s">
        <v>42</v>
      </c>
      <c r="I10" s="24" t="s">
        <v>17</v>
      </c>
      <c r="J10" s="15" t="s">
        <v>58</v>
      </c>
      <c r="K10" s="3">
        <v>13.33</v>
      </c>
      <c r="L10" s="13">
        <v>10</v>
      </c>
      <c r="M10" s="9"/>
    </row>
    <row r="11" spans="1:13" ht="52" customHeight="1" x14ac:dyDescent="0.25">
      <c r="A11" s="21"/>
      <c r="B11" s="21"/>
      <c r="C11" s="1" t="s">
        <v>18</v>
      </c>
      <c r="D11" s="28"/>
      <c r="E11" s="3" t="s">
        <v>47</v>
      </c>
      <c r="F11" s="28"/>
      <c r="G11" s="3" t="s">
        <v>44</v>
      </c>
      <c r="H11" s="3" t="s">
        <v>59</v>
      </c>
      <c r="I11" s="24"/>
      <c r="J11" s="15" t="s">
        <v>62</v>
      </c>
      <c r="K11" s="13">
        <v>13.33</v>
      </c>
      <c r="L11" s="3">
        <v>9</v>
      </c>
      <c r="M11" s="9"/>
    </row>
    <row r="12" spans="1:13" ht="52" customHeight="1" x14ac:dyDescent="0.25">
      <c r="A12" s="21"/>
      <c r="B12" s="21"/>
      <c r="C12" s="1" t="s">
        <v>19</v>
      </c>
      <c r="D12" s="28"/>
      <c r="E12" s="3" t="s">
        <v>46</v>
      </c>
      <c r="F12" s="28"/>
      <c r="G12" s="3" t="s">
        <v>45</v>
      </c>
      <c r="H12" s="3" t="s">
        <v>60</v>
      </c>
      <c r="I12" s="24"/>
      <c r="J12" s="15" t="s">
        <v>66</v>
      </c>
      <c r="K12" s="3">
        <v>13.34</v>
      </c>
      <c r="L12" s="3">
        <v>8</v>
      </c>
      <c r="M12" s="9"/>
    </row>
    <row r="13" spans="1:13" ht="52" customHeight="1" x14ac:dyDescent="0.25">
      <c r="A13" s="21"/>
      <c r="B13" s="21"/>
      <c r="C13" s="1" t="s">
        <v>20</v>
      </c>
      <c r="D13" s="28"/>
      <c r="E13" s="3" t="s">
        <v>50</v>
      </c>
      <c r="F13" s="28"/>
      <c r="G13" s="3" t="s">
        <v>49</v>
      </c>
      <c r="H13" s="3" t="s">
        <v>61</v>
      </c>
      <c r="I13" s="24"/>
      <c r="J13" s="15" t="s">
        <v>64</v>
      </c>
      <c r="K13" s="13" t="s">
        <v>40</v>
      </c>
      <c r="L13" s="3">
        <v>8</v>
      </c>
      <c r="M13" s="9"/>
    </row>
    <row r="14" spans="1:13" ht="52" customHeight="1" x14ac:dyDescent="0.25">
      <c r="A14" s="21" t="s">
        <v>21</v>
      </c>
      <c r="B14" s="21">
        <v>40</v>
      </c>
      <c r="C14" s="1" t="s">
        <v>22</v>
      </c>
      <c r="D14" s="28" t="s">
        <v>16</v>
      </c>
      <c r="E14" s="3" t="s">
        <v>51</v>
      </c>
      <c r="F14" s="28" t="s">
        <v>16</v>
      </c>
      <c r="G14" s="3" t="s">
        <v>52</v>
      </c>
      <c r="H14" s="3" t="s">
        <v>63</v>
      </c>
      <c r="I14" s="24"/>
      <c r="J14" s="15" t="s">
        <v>68</v>
      </c>
      <c r="K14" s="13" t="s">
        <v>40</v>
      </c>
      <c r="L14" s="3">
        <v>6</v>
      </c>
      <c r="M14" s="9"/>
    </row>
    <row r="15" spans="1:13" ht="52" customHeight="1" x14ac:dyDescent="0.25">
      <c r="A15" s="21"/>
      <c r="B15" s="21"/>
      <c r="C15" s="1" t="s">
        <v>23</v>
      </c>
      <c r="D15" s="28"/>
      <c r="E15" s="3" t="s">
        <v>37</v>
      </c>
      <c r="F15" s="28"/>
      <c r="G15" s="3" t="s">
        <v>53</v>
      </c>
      <c r="H15" s="3" t="s">
        <v>65</v>
      </c>
      <c r="I15" s="24"/>
      <c r="J15" s="15" t="s">
        <v>67</v>
      </c>
      <c r="K15" s="13">
        <v>20</v>
      </c>
      <c r="L15" s="3">
        <v>8</v>
      </c>
      <c r="M15" s="9"/>
    </row>
    <row r="16" spans="1:13" ht="52" customHeight="1" x14ac:dyDescent="0.25">
      <c r="A16" s="21"/>
      <c r="B16" s="21"/>
      <c r="C16" s="1" t="s">
        <v>24</v>
      </c>
      <c r="D16" s="28"/>
      <c r="E16" s="3" t="s">
        <v>38</v>
      </c>
      <c r="F16" s="28"/>
      <c r="G16" s="3" t="s">
        <v>38</v>
      </c>
      <c r="H16" s="3" t="s">
        <v>38</v>
      </c>
      <c r="I16" s="24"/>
      <c r="J16" s="15" t="s">
        <v>69</v>
      </c>
      <c r="K16" s="13" t="s">
        <v>40</v>
      </c>
      <c r="L16" s="3">
        <v>8</v>
      </c>
      <c r="M16" s="9"/>
    </row>
    <row r="17" spans="1:13" ht="52" customHeight="1" x14ac:dyDescent="0.25">
      <c r="A17" s="21"/>
      <c r="B17" s="21"/>
      <c r="C17" s="14" t="s">
        <v>32</v>
      </c>
      <c r="D17" s="28"/>
      <c r="E17" s="3" t="s">
        <v>55</v>
      </c>
      <c r="F17" s="28"/>
      <c r="G17" s="3" t="s">
        <v>54</v>
      </c>
      <c r="H17" s="3" t="s">
        <v>54</v>
      </c>
      <c r="I17" s="24"/>
      <c r="J17" s="15" t="s">
        <v>71</v>
      </c>
      <c r="K17" s="13" t="s">
        <v>40</v>
      </c>
      <c r="L17" s="3">
        <v>6</v>
      </c>
      <c r="M17" s="9"/>
    </row>
    <row r="18" spans="1:13" ht="52" customHeight="1" x14ac:dyDescent="0.25">
      <c r="A18" s="21"/>
      <c r="B18" s="21"/>
      <c r="C18" s="14" t="s">
        <v>33</v>
      </c>
      <c r="D18" s="28"/>
      <c r="E18" s="3" t="s">
        <v>56</v>
      </c>
      <c r="F18" s="28"/>
      <c r="G18" s="3" t="s">
        <v>57</v>
      </c>
      <c r="H18" s="3" t="s">
        <v>63</v>
      </c>
      <c r="I18" s="24"/>
      <c r="J18" s="15" t="s">
        <v>70</v>
      </c>
      <c r="K18" s="3">
        <v>18.95</v>
      </c>
      <c r="L18" s="3">
        <v>7</v>
      </c>
      <c r="M18" s="9"/>
    </row>
  </sheetData>
  <mergeCells count="24">
    <mergeCell ref="I10:I18"/>
    <mergeCell ref="J4:J6"/>
    <mergeCell ref="K4:K6"/>
    <mergeCell ref="L4:L6"/>
    <mergeCell ref="D10:D13"/>
    <mergeCell ref="D14:D18"/>
    <mergeCell ref="F10:F13"/>
    <mergeCell ref="F14:F18"/>
    <mergeCell ref="G4:G6"/>
    <mergeCell ref="A8:A9"/>
    <mergeCell ref="A10:A13"/>
    <mergeCell ref="A14:A18"/>
    <mergeCell ref="B8:B9"/>
    <mergeCell ref="B10:B13"/>
    <mergeCell ref="B14:B18"/>
    <mergeCell ref="A1:L1"/>
    <mergeCell ref="A2:L2"/>
    <mergeCell ref="A3:L3"/>
    <mergeCell ref="A4:F4"/>
    <mergeCell ref="A5:B5"/>
    <mergeCell ref="C5:D5"/>
    <mergeCell ref="E5:F5"/>
    <mergeCell ref="H4:H6"/>
    <mergeCell ref="I4:I6"/>
  </mergeCells>
  <phoneticPr fontId="8" type="noConversion"/>
  <printOptions horizontalCentered="1"/>
  <pageMargins left="0.55486111111111103" right="0.55486111111111103" top="0.60624999999999996" bottom="0.60624999999999996" header="0.5" footer="0.39305555555555599"/>
  <pageSetup paperSize="9" scale="8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2023-09-13T02:01:00Z</dcterms:created>
  <dcterms:modified xsi:type="dcterms:W3CDTF">2025-01-14T03:53:21Z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698FE4606C1D4F6CB6517E5370AAD79B</vt:lpwstr>
  </property>
  <property fmtid="{D5CDD505-2E9C-101B-9397-08002B2CF9AE}" pid="3" name="KSOProductBuildVer">
    <vt:lpwstr>2052-11.1.0.11744</vt:lpwstr>
  </property>
  <property fmtid="{D5CDD505-2E9C-101B-9397-08002B2CF9AE}" pid="4" name="EM_Doc_Temp_ID">
    <vt:lpwstr>2732f84b</vt:lpwstr>
  </property>
</Properties>
</file>