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s>
  <definedNames>
    <definedName name="_xlnm.Print_Titles" localSheetId="0">Sheet1!$3:$3</definedName>
  </definedNames>
  <calcPr calcId="124519"/>
</workbook>
</file>

<file path=xl/calcChain.xml><?xml version="1.0" encoding="utf-8"?>
<calcChain xmlns="http://schemas.openxmlformats.org/spreadsheetml/2006/main">
  <c r="H25" i="1"/>
  <c r="H24"/>
  <c r="H26"/>
  <c r="H22"/>
  <c r="H5"/>
  <c r="H9"/>
  <c r="H8"/>
  <c r="H7"/>
  <c r="H10"/>
  <c r="H11"/>
  <c r="H12"/>
  <c r="H13"/>
  <c r="H14"/>
  <c r="H15"/>
  <c r="H16"/>
  <c r="H18"/>
  <c r="H17"/>
  <c r="H19"/>
  <c r="H20"/>
  <c r="H21"/>
  <c r="H4"/>
  <c r="F4"/>
  <c r="F5"/>
  <c r="I5" s="1"/>
  <c r="F9"/>
  <c r="F8"/>
  <c r="F7"/>
  <c r="F10"/>
  <c r="I10" s="1"/>
  <c r="F11"/>
  <c r="F12"/>
  <c r="F13"/>
  <c r="F14"/>
  <c r="I14" s="1"/>
  <c r="F15"/>
  <c r="F16"/>
  <c r="F18"/>
  <c r="F17"/>
  <c r="I17" s="1"/>
  <c r="F19"/>
  <c r="F20"/>
  <c r="F21"/>
  <c r="F23"/>
  <c r="F22"/>
  <c r="I22" s="1"/>
  <c r="F25"/>
  <c r="I25" s="1"/>
  <c r="F24"/>
  <c r="I24" s="1"/>
  <c r="F26"/>
  <c r="I26" s="1"/>
  <c r="F6"/>
  <c r="I9" l="1"/>
  <c r="I19"/>
  <c r="I15"/>
  <c r="I11"/>
  <c r="I20"/>
  <c r="I16"/>
  <c r="I12"/>
  <c r="I8"/>
  <c r="I4"/>
  <c r="I21"/>
  <c r="I18"/>
  <c r="I13"/>
  <c r="I7"/>
</calcChain>
</file>

<file path=xl/sharedStrings.xml><?xml version="1.0" encoding="utf-8"?>
<sst xmlns="http://schemas.openxmlformats.org/spreadsheetml/2006/main" count="108" uniqueCount="72">
  <si>
    <t>序号</t>
  </si>
  <si>
    <t>岗位</t>
  </si>
  <si>
    <t>准考证号</t>
  </si>
  <si>
    <t>排名</t>
  </si>
  <si>
    <t>办公室职员</t>
  </si>
  <si>
    <t>3</t>
  </si>
  <si>
    <t>4</t>
  </si>
  <si>
    <t>5</t>
  </si>
  <si>
    <t>6</t>
  </si>
  <si>
    <t>7</t>
  </si>
  <si>
    <t>8</t>
  </si>
  <si>
    <t>9</t>
  </si>
  <si>
    <t>10</t>
  </si>
  <si>
    <t>11</t>
  </si>
  <si>
    <t>12</t>
  </si>
  <si>
    <t>13</t>
  </si>
  <si>
    <t>14</t>
  </si>
  <si>
    <t>15</t>
  </si>
  <si>
    <t>16</t>
  </si>
  <si>
    <t>17</t>
  </si>
  <si>
    <t>18</t>
  </si>
  <si>
    <t>财务</t>
  </si>
  <si>
    <t>19</t>
  </si>
  <si>
    <t>20</t>
  </si>
  <si>
    <t>21</t>
  </si>
  <si>
    <t>22</t>
  </si>
  <si>
    <t>23</t>
  </si>
  <si>
    <t>护理员</t>
  </si>
  <si>
    <t>会计</t>
  </si>
  <si>
    <t>会计助理</t>
  </si>
  <si>
    <t>临床医生</t>
  </si>
  <si>
    <t>职员</t>
  </si>
  <si>
    <t>助理员</t>
  </si>
  <si>
    <t>姓名</t>
    <phoneticPr fontId="1" type="noConversion"/>
  </si>
  <si>
    <t>陈*浩</t>
    <phoneticPr fontId="1" type="noConversion"/>
  </si>
  <si>
    <t>黎*龙</t>
    <phoneticPr fontId="1" type="noConversion"/>
  </si>
  <si>
    <t>何*龙</t>
    <phoneticPr fontId="1" type="noConversion"/>
  </si>
  <si>
    <t>黎*云</t>
    <phoneticPr fontId="1" type="noConversion"/>
  </si>
  <si>
    <t>谢*凡</t>
    <phoneticPr fontId="1" type="noConversion"/>
  </si>
  <si>
    <t>黄*宁</t>
    <phoneticPr fontId="1" type="noConversion"/>
  </si>
  <si>
    <t>陈*玲</t>
    <phoneticPr fontId="1" type="noConversion"/>
  </si>
  <si>
    <t>陈*诗</t>
    <phoneticPr fontId="1" type="noConversion"/>
  </si>
  <si>
    <t>郭*玲</t>
    <phoneticPr fontId="1" type="noConversion"/>
  </si>
  <si>
    <t>陈*彬</t>
    <phoneticPr fontId="1" type="noConversion"/>
  </si>
  <si>
    <t>赵*创</t>
    <phoneticPr fontId="1" type="noConversion"/>
  </si>
  <si>
    <t>朱*堂</t>
    <phoneticPr fontId="1" type="noConversion"/>
  </si>
  <si>
    <t>陈*霈</t>
    <phoneticPr fontId="1" type="noConversion"/>
  </si>
  <si>
    <t>李*祥</t>
    <phoneticPr fontId="1" type="noConversion"/>
  </si>
  <si>
    <t>*宙</t>
    <phoneticPr fontId="1" type="noConversion"/>
  </si>
  <si>
    <t>林*丽</t>
    <phoneticPr fontId="1" type="noConversion"/>
  </si>
  <si>
    <t>吴*薇</t>
    <phoneticPr fontId="1" type="noConversion"/>
  </si>
  <si>
    <t>*迪</t>
    <phoneticPr fontId="1" type="noConversion"/>
  </si>
  <si>
    <t>王*新</t>
    <phoneticPr fontId="1" type="noConversion"/>
  </si>
  <si>
    <t>刘*群</t>
    <phoneticPr fontId="1" type="noConversion"/>
  </si>
  <si>
    <t>全*芳</t>
    <phoneticPr fontId="1" type="noConversion"/>
  </si>
  <si>
    <t>宋*波</t>
    <phoneticPr fontId="1" type="noConversion"/>
  </si>
  <si>
    <t>刘*娣</t>
    <phoneticPr fontId="1" type="noConversion"/>
  </si>
  <si>
    <t>面试成绩</t>
    <phoneticPr fontId="1" type="noConversion"/>
  </si>
  <si>
    <t>是否入围体检</t>
    <phoneticPr fontId="1" type="noConversion"/>
  </si>
  <si>
    <t>2020年湛江市民政局直属事业单位公开招聘工作人员总成绩及入围体检人员名单</t>
    <phoneticPr fontId="1" type="noConversion"/>
  </si>
  <si>
    <t>笔试成绩</t>
    <phoneticPr fontId="1" type="noConversion"/>
  </si>
  <si>
    <r>
      <t>总成绩(笔试成绩*60</t>
    </r>
    <r>
      <rPr>
        <b/>
        <sz val="11"/>
        <rFont val="宋体"/>
        <family val="3"/>
        <charset val="134"/>
      </rPr>
      <t>％+面试成绩*40％</t>
    </r>
    <phoneticPr fontId="1" type="noConversion"/>
  </si>
  <si>
    <t>备注</t>
    <phoneticPr fontId="1" type="noConversion"/>
  </si>
  <si>
    <t>面试缺考</t>
    <phoneticPr fontId="1" type="noConversion"/>
  </si>
  <si>
    <t>笔试成绩*60％</t>
    <phoneticPr fontId="1" type="noConversion"/>
  </si>
  <si>
    <t>面试成绩*40％</t>
    <phoneticPr fontId="1" type="noConversion"/>
  </si>
  <si>
    <t>1</t>
    <phoneticPr fontId="1" type="noConversion"/>
  </si>
  <si>
    <t>2</t>
    <phoneticPr fontId="1" type="noConversion"/>
  </si>
  <si>
    <t>是</t>
    <phoneticPr fontId="1" type="noConversion"/>
  </si>
  <si>
    <t>否</t>
    <phoneticPr fontId="1" type="noConversion"/>
  </si>
  <si>
    <t>否</t>
    <phoneticPr fontId="1" type="noConversion"/>
  </si>
  <si>
    <t>附件</t>
    <phoneticPr fontId="1" type="noConversion"/>
  </si>
</sst>
</file>

<file path=xl/styles.xml><?xml version="1.0" encoding="utf-8"?>
<styleSheet xmlns="http://schemas.openxmlformats.org/spreadsheetml/2006/main">
  <numFmts count="1">
    <numFmt numFmtId="176" formatCode="0.00_);[Red]\(0.00\)"/>
  </numFmts>
  <fonts count="11">
    <font>
      <sz val="11"/>
      <color theme="1"/>
      <name val="宋体"/>
      <family val="2"/>
      <charset val="134"/>
      <scheme val="minor"/>
    </font>
    <font>
      <sz val="9"/>
      <name val="宋体"/>
      <family val="2"/>
      <charset val="134"/>
      <scheme val="minor"/>
    </font>
    <font>
      <b/>
      <sz val="12"/>
      <name val="宋体"/>
      <charset val="134"/>
      <scheme val="minor"/>
    </font>
    <font>
      <sz val="10"/>
      <color theme="1"/>
      <name val="宋体"/>
      <charset val="134"/>
      <scheme val="minor"/>
    </font>
    <font>
      <b/>
      <sz val="12"/>
      <color theme="1"/>
      <name val="宋体"/>
      <family val="3"/>
      <charset val="134"/>
      <scheme val="minor"/>
    </font>
    <font>
      <b/>
      <sz val="11"/>
      <color theme="1"/>
      <name val="宋体"/>
      <family val="3"/>
      <charset val="134"/>
      <scheme val="minor"/>
    </font>
    <font>
      <b/>
      <sz val="12"/>
      <name val="宋体"/>
      <family val="3"/>
      <charset val="134"/>
      <scheme val="minor"/>
    </font>
    <font>
      <b/>
      <sz val="11"/>
      <name val="宋体"/>
      <family val="3"/>
      <charset val="134"/>
      <scheme val="minor"/>
    </font>
    <font>
      <b/>
      <sz val="11"/>
      <name val="宋体"/>
      <family val="3"/>
      <charset val="134"/>
    </font>
    <font>
      <sz val="10"/>
      <color theme="1"/>
      <name val="宋体"/>
      <family val="3"/>
      <charset val="134"/>
      <scheme val="minor"/>
    </font>
    <font>
      <b/>
      <sz val="14"/>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6">
    <xf numFmtId="0" fontId="0" fillId="0" borderId="0" xfId="0">
      <alignment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0" xfId="0" applyFill="1" applyAlignment="1">
      <alignment horizontal="center" vertical="center"/>
    </xf>
    <xf numFmtId="176" fontId="6"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0" fillId="0" borderId="0" xfId="0"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9" fillId="0" borderId="1" xfId="0" applyNumberFormat="1" applyFont="1" applyFill="1" applyBorder="1" applyAlignment="1">
      <alignment horizontal="center" vertical="center"/>
    </xf>
    <xf numFmtId="0" fontId="5" fillId="0" borderId="0" xfId="0" applyFont="1" applyFill="1" applyAlignment="1">
      <alignment horizontal="center" vertical="center"/>
    </xf>
    <xf numFmtId="0" fontId="10" fillId="0" borderId="2" xfId="0" applyFont="1" applyFill="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6"/>
  <sheetViews>
    <sheetView tabSelected="1" workbookViewId="0">
      <selection activeCell="A24" sqref="A24:XFD24"/>
    </sheetView>
  </sheetViews>
  <sheetFormatPr defaultRowHeight="13.5"/>
  <cols>
    <col min="1" max="1" width="3.875" style="7" customWidth="1"/>
    <col min="2" max="2" width="9.625" style="7" customWidth="1"/>
    <col min="3" max="3" width="14.125" style="7" customWidth="1"/>
    <col min="4" max="4" width="7.375" style="7" customWidth="1"/>
    <col min="5" max="5" width="7" style="7" customWidth="1"/>
    <col min="6" max="6" width="16.875" style="7" customWidth="1"/>
    <col min="7" max="7" width="7.375" style="7" customWidth="1"/>
    <col min="8" max="8" width="16.875" style="7" customWidth="1"/>
    <col min="9" max="9" width="21.25" style="7" customWidth="1"/>
    <col min="10" max="10" width="8.75" style="7" customWidth="1"/>
    <col min="11" max="11" width="9.375" style="7" customWidth="1"/>
    <col min="12" max="16384" width="9" style="7"/>
  </cols>
  <sheetData>
    <row r="1" spans="1:12" ht="18" customHeight="1">
      <c r="A1" s="14" t="s">
        <v>71</v>
      </c>
      <c r="B1" s="14"/>
    </row>
    <row r="2" spans="1:12" ht="40.5" customHeight="1">
      <c r="A2" s="15" t="s">
        <v>59</v>
      </c>
      <c r="B2" s="15"/>
      <c r="C2" s="15"/>
      <c r="D2" s="15"/>
      <c r="E2" s="15"/>
      <c r="F2" s="15"/>
      <c r="G2" s="15"/>
      <c r="H2" s="15"/>
      <c r="I2" s="15"/>
      <c r="J2" s="15"/>
      <c r="K2" s="15"/>
      <c r="L2" s="15"/>
    </row>
    <row r="3" spans="1:12" s="10" customFormat="1" ht="39.75" customHeight="1">
      <c r="A3" s="1" t="s">
        <v>0</v>
      </c>
      <c r="B3" s="1" t="s">
        <v>1</v>
      </c>
      <c r="C3" s="1" t="s">
        <v>2</v>
      </c>
      <c r="D3" s="1" t="s">
        <v>33</v>
      </c>
      <c r="E3" s="8" t="s">
        <v>60</v>
      </c>
      <c r="F3" s="12" t="s">
        <v>64</v>
      </c>
      <c r="G3" s="2" t="s">
        <v>57</v>
      </c>
      <c r="H3" s="8" t="s">
        <v>65</v>
      </c>
      <c r="I3" s="9" t="s">
        <v>61</v>
      </c>
      <c r="J3" s="1" t="s">
        <v>3</v>
      </c>
      <c r="K3" s="1" t="s">
        <v>58</v>
      </c>
      <c r="L3" s="11" t="s">
        <v>62</v>
      </c>
    </row>
    <row r="4" spans="1:12" ht="24.95" customHeight="1">
      <c r="A4" s="13" t="s">
        <v>66</v>
      </c>
      <c r="B4" s="3" t="s">
        <v>4</v>
      </c>
      <c r="C4" s="3">
        <v>20208320041</v>
      </c>
      <c r="D4" s="3" t="s">
        <v>35</v>
      </c>
      <c r="E4" s="4">
        <v>79.58</v>
      </c>
      <c r="F4" s="4">
        <f>E4*0.6</f>
        <v>47.747999999999998</v>
      </c>
      <c r="G4" s="4">
        <v>75.400000000000006</v>
      </c>
      <c r="H4" s="4">
        <f>G4*0.4</f>
        <v>30.160000000000004</v>
      </c>
      <c r="I4" s="4">
        <f>F4+H4</f>
        <v>77.908000000000001</v>
      </c>
      <c r="J4" s="5">
        <v>1</v>
      </c>
      <c r="K4" s="6" t="s">
        <v>68</v>
      </c>
      <c r="L4" s="6"/>
    </row>
    <row r="5" spans="1:12" ht="24.95" customHeight="1">
      <c r="A5" s="13" t="s">
        <v>67</v>
      </c>
      <c r="B5" s="3" t="s">
        <v>4</v>
      </c>
      <c r="C5" s="3">
        <v>20208320042</v>
      </c>
      <c r="D5" s="3" t="s">
        <v>36</v>
      </c>
      <c r="E5" s="4">
        <v>75.59</v>
      </c>
      <c r="F5" s="4">
        <f>E5*0.6</f>
        <v>45.353999999999999</v>
      </c>
      <c r="G5" s="4">
        <v>78.2</v>
      </c>
      <c r="H5" s="4">
        <f>G5*0.4</f>
        <v>31.28</v>
      </c>
      <c r="I5" s="4">
        <f>F5+H5</f>
        <v>76.634</v>
      </c>
      <c r="J5" s="5">
        <v>2</v>
      </c>
      <c r="K5" s="6" t="s">
        <v>69</v>
      </c>
      <c r="L5" s="6"/>
    </row>
    <row r="6" spans="1:12" ht="24.95" customHeight="1">
      <c r="A6" s="13" t="s">
        <v>5</v>
      </c>
      <c r="B6" s="3" t="s">
        <v>4</v>
      </c>
      <c r="C6" s="3">
        <v>20208320040</v>
      </c>
      <c r="D6" s="3" t="s">
        <v>34</v>
      </c>
      <c r="E6" s="4">
        <v>80.55</v>
      </c>
      <c r="F6" s="4">
        <f>E6*0.6</f>
        <v>48.33</v>
      </c>
      <c r="G6" s="4">
        <v>0</v>
      </c>
      <c r="H6" s="4">
        <v>0</v>
      </c>
      <c r="I6" s="4">
        <v>48.33</v>
      </c>
      <c r="J6" s="5">
        <v>3</v>
      </c>
      <c r="K6" s="6" t="s">
        <v>69</v>
      </c>
      <c r="L6" s="6" t="s">
        <v>63</v>
      </c>
    </row>
    <row r="7" spans="1:12" ht="24.95" customHeight="1">
      <c r="A7" s="13" t="s">
        <v>6</v>
      </c>
      <c r="B7" s="3" t="s">
        <v>21</v>
      </c>
      <c r="C7" s="3">
        <v>20208310009</v>
      </c>
      <c r="D7" s="3" t="s">
        <v>39</v>
      </c>
      <c r="E7" s="4">
        <v>82.19</v>
      </c>
      <c r="F7" s="4">
        <f>E7*0.6</f>
        <v>49.314</v>
      </c>
      <c r="G7" s="4">
        <v>85.5</v>
      </c>
      <c r="H7" s="4">
        <f>G7*0.4</f>
        <v>34.200000000000003</v>
      </c>
      <c r="I7" s="4">
        <f>F7+H7</f>
        <v>83.51400000000001</v>
      </c>
      <c r="J7" s="5">
        <v>1</v>
      </c>
      <c r="K7" s="6" t="s">
        <v>68</v>
      </c>
      <c r="L7" s="6"/>
    </row>
    <row r="8" spans="1:12" ht="24.95" customHeight="1">
      <c r="A8" s="13" t="s">
        <v>7</v>
      </c>
      <c r="B8" s="3" t="s">
        <v>21</v>
      </c>
      <c r="C8" s="3">
        <v>20208310043</v>
      </c>
      <c r="D8" s="3" t="s">
        <v>38</v>
      </c>
      <c r="E8" s="4">
        <v>82.44</v>
      </c>
      <c r="F8" s="4">
        <f>E8*0.6</f>
        <v>49.463999999999999</v>
      </c>
      <c r="G8" s="4">
        <v>84</v>
      </c>
      <c r="H8" s="4">
        <f>G8*0.4</f>
        <v>33.6</v>
      </c>
      <c r="I8" s="4">
        <f>F8+H8</f>
        <v>83.063999999999993</v>
      </c>
      <c r="J8" s="5">
        <v>2</v>
      </c>
      <c r="K8" s="6" t="s">
        <v>69</v>
      </c>
      <c r="L8" s="6"/>
    </row>
    <row r="9" spans="1:12" ht="24.95" customHeight="1">
      <c r="A9" s="13" t="s">
        <v>8</v>
      </c>
      <c r="B9" s="3" t="s">
        <v>21</v>
      </c>
      <c r="C9" s="3">
        <v>20208310046</v>
      </c>
      <c r="D9" s="3" t="s">
        <v>37</v>
      </c>
      <c r="E9" s="4">
        <v>83.1</v>
      </c>
      <c r="F9" s="4">
        <f t="shared" ref="F9:F26" si="0">E9*0.6</f>
        <v>49.859999999999992</v>
      </c>
      <c r="G9" s="4">
        <v>82.8</v>
      </c>
      <c r="H9" s="4">
        <f t="shared" ref="H9:H21" si="1">G9*0.4</f>
        <v>33.119999999999997</v>
      </c>
      <c r="I9" s="4">
        <f t="shared" ref="I9:I21" si="2">F9+H9</f>
        <v>82.97999999999999</v>
      </c>
      <c r="J9" s="5">
        <v>3</v>
      </c>
      <c r="K9" s="6" t="s">
        <v>69</v>
      </c>
      <c r="L9" s="6"/>
    </row>
    <row r="10" spans="1:12" ht="24.95" customHeight="1">
      <c r="A10" s="13" t="s">
        <v>9</v>
      </c>
      <c r="B10" s="3" t="s">
        <v>27</v>
      </c>
      <c r="C10" s="3">
        <v>20208320061</v>
      </c>
      <c r="D10" s="3" t="s">
        <v>40</v>
      </c>
      <c r="E10" s="4">
        <v>75.349999999999994</v>
      </c>
      <c r="F10" s="4">
        <f t="shared" si="0"/>
        <v>45.209999999999994</v>
      </c>
      <c r="G10" s="4">
        <v>74.7</v>
      </c>
      <c r="H10" s="4">
        <f t="shared" si="1"/>
        <v>29.880000000000003</v>
      </c>
      <c r="I10" s="4">
        <f t="shared" si="2"/>
        <v>75.09</v>
      </c>
      <c r="J10" s="5">
        <v>1</v>
      </c>
      <c r="K10" s="6" t="s">
        <v>68</v>
      </c>
      <c r="L10" s="6"/>
    </row>
    <row r="11" spans="1:12" ht="24.95" customHeight="1">
      <c r="A11" s="13" t="s">
        <v>10</v>
      </c>
      <c r="B11" s="3" t="s">
        <v>27</v>
      </c>
      <c r="C11" s="3">
        <v>20208320064</v>
      </c>
      <c r="D11" s="3" t="s">
        <v>49</v>
      </c>
      <c r="E11" s="4">
        <v>67.89</v>
      </c>
      <c r="F11" s="4">
        <f t="shared" si="0"/>
        <v>40.734000000000002</v>
      </c>
      <c r="G11" s="4">
        <v>79.7</v>
      </c>
      <c r="H11" s="4">
        <f t="shared" si="1"/>
        <v>31.880000000000003</v>
      </c>
      <c r="I11" s="4">
        <f t="shared" si="2"/>
        <v>72.614000000000004</v>
      </c>
      <c r="J11" s="5">
        <v>2</v>
      </c>
      <c r="K11" s="6" t="s">
        <v>69</v>
      </c>
      <c r="L11" s="6"/>
    </row>
    <row r="12" spans="1:12" ht="24.95" customHeight="1">
      <c r="A12" s="13" t="s">
        <v>11</v>
      </c>
      <c r="B12" s="3" t="s">
        <v>27</v>
      </c>
      <c r="C12" s="3">
        <v>20208320066</v>
      </c>
      <c r="D12" s="3" t="s">
        <v>50</v>
      </c>
      <c r="E12" s="4">
        <v>62.8</v>
      </c>
      <c r="F12" s="4">
        <f t="shared" si="0"/>
        <v>37.68</v>
      </c>
      <c r="G12" s="4">
        <v>63.4</v>
      </c>
      <c r="H12" s="4">
        <f t="shared" si="1"/>
        <v>25.36</v>
      </c>
      <c r="I12" s="4">
        <f t="shared" si="2"/>
        <v>63.04</v>
      </c>
      <c r="J12" s="5">
        <v>3</v>
      </c>
      <c r="K12" s="6" t="s">
        <v>69</v>
      </c>
      <c r="L12" s="6"/>
    </row>
    <row r="13" spans="1:12" ht="24.95" customHeight="1">
      <c r="A13" s="13" t="s">
        <v>12</v>
      </c>
      <c r="B13" s="3" t="s">
        <v>28</v>
      </c>
      <c r="C13" s="3">
        <v>20208320070</v>
      </c>
      <c r="D13" s="3" t="s">
        <v>56</v>
      </c>
      <c r="E13" s="4">
        <v>80.48</v>
      </c>
      <c r="F13" s="4">
        <f t="shared" si="0"/>
        <v>48.288000000000004</v>
      </c>
      <c r="G13" s="4">
        <v>87.4</v>
      </c>
      <c r="H13" s="4">
        <f t="shared" si="1"/>
        <v>34.96</v>
      </c>
      <c r="I13" s="4">
        <f t="shared" si="2"/>
        <v>83.248000000000005</v>
      </c>
      <c r="J13" s="5">
        <v>1</v>
      </c>
      <c r="K13" s="6" t="s">
        <v>68</v>
      </c>
      <c r="L13" s="6"/>
    </row>
    <row r="14" spans="1:12" ht="24.95" customHeight="1">
      <c r="A14" s="13" t="s">
        <v>13</v>
      </c>
      <c r="B14" s="3" t="s">
        <v>28</v>
      </c>
      <c r="C14" s="3">
        <v>20208410001</v>
      </c>
      <c r="D14" s="3" t="s">
        <v>55</v>
      </c>
      <c r="E14" s="4">
        <v>71.89</v>
      </c>
      <c r="F14" s="4">
        <f t="shared" si="0"/>
        <v>43.134</v>
      </c>
      <c r="G14" s="4">
        <v>75.8</v>
      </c>
      <c r="H14" s="4">
        <f t="shared" si="1"/>
        <v>30.32</v>
      </c>
      <c r="I14" s="4">
        <f t="shared" si="2"/>
        <v>73.454000000000008</v>
      </c>
      <c r="J14" s="5">
        <v>2</v>
      </c>
      <c r="K14" s="6" t="s">
        <v>69</v>
      </c>
      <c r="L14" s="6"/>
    </row>
    <row r="15" spans="1:12" ht="24.95" customHeight="1">
      <c r="A15" s="13" t="s">
        <v>14</v>
      </c>
      <c r="B15" s="3" t="s">
        <v>28</v>
      </c>
      <c r="C15" s="3">
        <v>20208320072</v>
      </c>
      <c r="D15" s="3" t="s">
        <v>54</v>
      </c>
      <c r="E15" s="4">
        <v>71.87</v>
      </c>
      <c r="F15" s="4">
        <f t="shared" si="0"/>
        <v>43.122</v>
      </c>
      <c r="G15" s="4">
        <v>70.599999999999994</v>
      </c>
      <c r="H15" s="4">
        <f t="shared" si="1"/>
        <v>28.24</v>
      </c>
      <c r="I15" s="4">
        <f t="shared" si="2"/>
        <v>71.361999999999995</v>
      </c>
      <c r="J15" s="5">
        <v>3</v>
      </c>
      <c r="K15" s="6" t="s">
        <v>70</v>
      </c>
      <c r="L15" s="6"/>
    </row>
    <row r="16" spans="1:12" ht="24.95" customHeight="1">
      <c r="A16" s="13" t="s">
        <v>15</v>
      </c>
      <c r="B16" s="3" t="s">
        <v>29</v>
      </c>
      <c r="C16" s="3">
        <v>20208410012</v>
      </c>
      <c r="D16" s="3" t="s">
        <v>53</v>
      </c>
      <c r="E16" s="4">
        <v>81.37</v>
      </c>
      <c r="F16" s="4">
        <f t="shared" si="0"/>
        <v>48.822000000000003</v>
      </c>
      <c r="G16" s="4">
        <v>79.3</v>
      </c>
      <c r="H16" s="4">
        <f t="shared" si="1"/>
        <v>31.72</v>
      </c>
      <c r="I16" s="4">
        <f t="shared" si="2"/>
        <v>80.542000000000002</v>
      </c>
      <c r="J16" s="5">
        <v>1</v>
      </c>
      <c r="K16" s="6" t="s">
        <v>68</v>
      </c>
      <c r="L16" s="6"/>
    </row>
    <row r="17" spans="1:12" ht="24.95" customHeight="1">
      <c r="A17" s="13" t="s">
        <v>16</v>
      </c>
      <c r="B17" s="3" t="s">
        <v>29</v>
      </c>
      <c r="C17" s="3">
        <v>20208410037</v>
      </c>
      <c r="D17" s="3" t="s">
        <v>51</v>
      </c>
      <c r="E17" s="4">
        <v>77.290000000000006</v>
      </c>
      <c r="F17" s="4">
        <f>E17*0.6</f>
        <v>46.374000000000002</v>
      </c>
      <c r="G17" s="4">
        <v>84.5</v>
      </c>
      <c r="H17" s="4">
        <f>G17*0.4</f>
        <v>33.800000000000004</v>
      </c>
      <c r="I17" s="4">
        <f>F17+H17</f>
        <v>80.174000000000007</v>
      </c>
      <c r="J17" s="5">
        <v>2</v>
      </c>
      <c r="K17" s="6" t="s">
        <v>69</v>
      </c>
      <c r="L17" s="6"/>
    </row>
    <row r="18" spans="1:12" ht="24.95" customHeight="1">
      <c r="A18" s="13" t="s">
        <v>17</v>
      </c>
      <c r="B18" s="3" t="s">
        <v>29</v>
      </c>
      <c r="C18" s="3">
        <v>20208410008</v>
      </c>
      <c r="D18" s="3" t="s">
        <v>52</v>
      </c>
      <c r="E18" s="4">
        <v>79.47</v>
      </c>
      <c r="F18" s="4">
        <f t="shared" si="0"/>
        <v>47.681999999999995</v>
      </c>
      <c r="G18" s="4">
        <v>77.599999999999994</v>
      </c>
      <c r="H18" s="4">
        <f t="shared" si="1"/>
        <v>31.04</v>
      </c>
      <c r="I18" s="4">
        <f t="shared" si="2"/>
        <v>78.721999999999994</v>
      </c>
      <c r="J18" s="5">
        <v>3</v>
      </c>
      <c r="K18" s="6" t="s">
        <v>69</v>
      </c>
      <c r="L18" s="6"/>
    </row>
    <row r="19" spans="1:12" ht="24.95" customHeight="1">
      <c r="A19" s="13" t="s">
        <v>18</v>
      </c>
      <c r="B19" s="3" t="s">
        <v>30</v>
      </c>
      <c r="C19" s="3">
        <v>20203050045</v>
      </c>
      <c r="D19" s="3" t="s">
        <v>48</v>
      </c>
      <c r="E19" s="4">
        <v>75.38</v>
      </c>
      <c r="F19" s="4">
        <f t="shared" si="0"/>
        <v>45.227999999999994</v>
      </c>
      <c r="G19" s="4">
        <v>80.599999999999994</v>
      </c>
      <c r="H19" s="4">
        <f t="shared" si="1"/>
        <v>32.24</v>
      </c>
      <c r="I19" s="4">
        <f t="shared" si="2"/>
        <v>77.467999999999989</v>
      </c>
      <c r="J19" s="5">
        <v>1</v>
      </c>
      <c r="K19" s="6" t="s">
        <v>68</v>
      </c>
      <c r="L19" s="6"/>
    </row>
    <row r="20" spans="1:12" ht="24.95" customHeight="1">
      <c r="A20" s="13" t="s">
        <v>19</v>
      </c>
      <c r="B20" s="3" t="s">
        <v>30</v>
      </c>
      <c r="C20" s="3">
        <v>20203050046</v>
      </c>
      <c r="D20" s="3" t="s">
        <v>47</v>
      </c>
      <c r="E20" s="4">
        <v>70.63</v>
      </c>
      <c r="F20" s="4">
        <f t="shared" si="0"/>
        <v>42.377999999999993</v>
      </c>
      <c r="G20" s="4">
        <v>72.2</v>
      </c>
      <c r="H20" s="4">
        <f t="shared" si="1"/>
        <v>28.880000000000003</v>
      </c>
      <c r="I20" s="4">
        <f t="shared" si="2"/>
        <v>71.257999999999996</v>
      </c>
      <c r="J20" s="5">
        <v>2</v>
      </c>
      <c r="K20" s="6" t="s">
        <v>69</v>
      </c>
      <c r="L20" s="6"/>
    </row>
    <row r="21" spans="1:12" ht="24.95" customHeight="1">
      <c r="A21" s="13" t="s">
        <v>20</v>
      </c>
      <c r="B21" s="3" t="s">
        <v>31</v>
      </c>
      <c r="C21" s="3">
        <v>20208320022</v>
      </c>
      <c r="D21" s="3" t="s">
        <v>46</v>
      </c>
      <c r="E21" s="4">
        <v>78.94</v>
      </c>
      <c r="F21" s="4">
        <f t="shared" si="0"/>
        <v>47.363999999999997</v>
      </c>
      <c r="G21" s="4">
        <v>86.6</v>
      </c>
      <c r="H21" s="4">
        <f t="shared" si="1"/>
        <v>34.64</v>
      </c>
      <c r="I21" s="4">
        <f t="shared" si="2"/>
        <v>82.003999999999991</v>
      </c>
      <c r="J21" s="5">
        <v>1</v>
      </c>
      <c r="K21" s="6" t="s">
        <v>68</v>
      </c>
      <c r="L21" s="6"/>
    </row>
    <row r="22" spans="1:12" ht="24.95" customHeight="1">
      <c r="A22" s="13" t="s">
        <v>22</v>
      </c>
      <c r="B22" s="3" t="s">
        <v>31</v>
      </c>
      <c r="C22" s="3">
        <v>20208320008</v>
      </c>
      <c r="D22" s="3" t="s">
        <v>44</v>
      </c>
      <c r="E22" s="4">
        <v>77.959999999999994</v>
      </c>
      <c r="F22" s="4">
        <f>E22*0.6</f>
        <v>46.775999999999996</v>
      </c>
      <c r="G22" s="4">
        <v>83.8</v>
      </c>
      <c r="H22" s="4">
        <f>G22*0.4</f>
        <v>33.520000000000003</v>
      </c>
      <c r="I22" s="4">
        <f>F22+H22</f>
        <v>80.295999999999992</v>
      </c>
      <c r="J22" s="5">
        <v>2</v>
      </c>
      <c r="K22" s="6" t="s">
        <v>69</v>
      </c>
      <c r="L22" s="6"/>
    </row>
    <row r="23" spans="1:12" ht="24.95" customHeight="1">
      <c r="A23" s="13" t="s">
        <v>23</v>
      </c>
      <c r="B23" s="3" t="s">
        <v>31</v>
      </c>
      <c r="C23" s="3">
        <v>20208320006</v>
      </c>
      <c r="D23" s="3" t="s">
        <v>45</v>
      </c>
      <c r="E23" s="4">
        <v>78.510000000000005</v>
      </c>
      <c r="F23" s="4">
        <f t="shared" si="0"/>
        <v>47.106000000000002</v>
      </c>
      <c r="G23" s="4">
        <v>0</v>
      </c>
      <c r="H23" s="4">
        <v>0</v>
      </c>
      <c r="I23" s="4">
        <v>47.11</v>
      </c>
      <c r="J23" s="5">
        <v>3</v>
      </c>
      <c r="K23" s="6" t="s">
        <v>69</v>
      </c>
      <c r="L23" s="6" t="s">
        <v>63</v>
      </c>
    </row>
    <row r="24" spans="1:12" ht="24.95" customHeight="1">
      <c r="A24" s="13" t="s">
        <v>24</v>
      </c>
      <c r="B24" s="3" t="s">
        <v>32</v>
      </c>
      <c r="C24" s="3">
        <v>20203050005</v>
      </c>
      <c r="D24" s="3" t="s">
        <v>42</v>
      </c>
      <c r="E24" s="4">
        <v>75.849999999999994</v>
      </c>
      <c r="F24" s="4">
        <f>E24*0.6</f>
        <v>45.51</v>
      </c>
      <c r="G24" s="4">
        <v>85.9</v>
      </c>
      <c r="H24" s="4">
        <f>G24*0.4</f>
        <v>34.360000000000007</v>
      </c>
      <c r="I24" s="4">
        <f>F24+H24</f>
        <v>79.87</v>
      </c>
      <c r="J24" s="5">
        <v>1</v>
      </c>
      <c r="K24" s="6" t="s">
        <v>68</v>
      </c>
      <c r="L24" s="6"/>
    </row>
    <row r="25" spans="1:12" ht="24.95" customHeight="1">
      <c r="A25" s="13" t="s">
        <v>25</v>
      </c>
      <c r="B25" s="3" t="s">
        <v>32</v>
      </c>
      <c r="C25" s="3">
        <v>20204010023</v>
      </c>
      <c r="D25" s="3" t="s">
        <v>43</v>
      </c>
      <c r="E25" s="4">
        <v>75.92</v>
      </c>
      <c r="F25" s="4">
        <f t="shared" si="0"/>
        <v>45.552</v>
      </c>
      <c r="G25" s="4">
        <v>81.8</v>
      </c>
      <c r="H25" s="4">
        <f t="shared" ref="H25:H26" si="3">G25*0.4</f>
        <v>32.72</v>
      </c>
      <c r="I25" s="4">
        <f t="shared" ref="I25:I26" si="4">F25+H25</f>
        <v>78.271999999999991</v>
      </c>
      <c r="J25" s="5">
        <v>2</v>
      </c>
      <c r="K25" s="6" t="s">
        <v>69</v>
      </c>
      <c r="L25" s="6"/>
    </row>
    <row r="26" spans="1:12" ht="24.95" customHeight="1">
      <c r="A26" s="13" t="s">
        <v>26</v>
      </c>
      <c r="B26" s="3" t="s">
        <v>32</v>
      </c>
      <c r="C26" s="3">
        <v>20204010030</v>
      </c>
      <c r="D26" s="3" t="s">
        <v>41</v>
      </c>
      <c r="E26" s="4">
        <v>75.3</v>
      </c>
      <c r="F26" s="4">
        <f t="shared" si="0"/>
        <v>45.18</v>
      </c>
      <c r="G26" s="4">
        <v>77.2</v>
      </c>
      <c r="H26" s="4">
        <f t="shared" si="3"/>
        <v>30.880000000000003</v>
      </c>
      <c r="I26" s="4">
        <f t="shared" si="4"/>
        <v>76.06</v>
      </c>
      <c r="J26" s="5">
        <v>3</v>
      </c>
      <c r="K26" s="6" t="s">
        <v>69</v>
      </c>
      <c r="L26" s="6"/>
    </row>
  </sheetData>
  <mergeCells count="2">
    <mergeCell ref="A1:B1"/>
    <mergeCell ref="A2:L2"/>
  </mergeCells>
  <phoneticPr fontId="1" type="noConversion"/>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2020-11-18T01:09:01Z</dcterms:modified>
</cp:coreProperties>
</file>