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625" windowHeight="9240" tabRatio="725"/>
  </bookViews>
  <sheets>
    <sheet name="批发零售业主要指标" sheetId="124" r:id="rId1"/>
    <sheet name="按行业及城乡分社会消费品零售总额" sheetId="125" r:id="rId2"/>
    <sheet name="1" sheetId="123" r:id="rId3"/>
    <sheet name="2" sheetId="122" r:id="rId4"/>
    <sheet name="3" sheetId="1" r:id="rId5"/>
    <sheet name="4" sheetId="3" r:id="rId6"/>
    <sheet name="5" sheetId="43" r:id="rId7"/>
    <sheet name="6" sheetId="44" r:id="rId8"/>
    <sheet name="7" sheetId="45" r:id="rId9"/>
    <sheet name="8" sheetId="7" r:id="rId10"/>
    <sheet name="9" sheetId="10" r:id="rId11"/>
    <sheet name="10" sheetId="17" r:id="rId12"/>
    <sheet name="11" sheetId="118" r:id="rId13"/>
    <sheet name="12" sheetId="119" r:id="rId14"/>
    <sheet name="14" sheetId="75" r:id="rId15"/>
    <sheet name="15" sheetId="88" r:id="rId16"/>
    <sheet name="16" sheetId="98" r:id="rId17"/>
    <sheet name="17" sheetId="20" r:id="rId18"/>
    <sheet name="18" sheetId="94" r:id="rId19"/>
    <sheet name="19" sheetId="112" r:id="rId20"/>
    <sheet name="20" sheetId="113" r:id="rId21"/>
    <sheet name="21" sheetId="115" r:id="rId22"/>
    <sheet name="22" sheetId="40" r:id="rId23"/>
    <sheet name="23" sheetId="41" r:id="rId24"/>
  </sheets>
  <externalReferences>
    <externalReference r:id="rId25"/>
    <externalReference r:id="rId26"/>
  </externalReferences>
  <definedNames>
    <definedName name="_xlnm.Print_Titles" localSheetId="11">#N/A</definedName>
    <definedName name="_xlnm.Print_Titles" localSheetId="14">'14'!$1:$5</definedName>
    <definedName name="_xlnm.Print_Titles" localSheetId="15">'15'!$1:$5</definedName>
    <definedName name="_xlnm.Print_Titles" localSheetId="17">'17'!$A:$A,'17'!$1:$3</definedName>
    <definedName name="_xlnm.Print_Titles" localSheetId="18">'18'!$1:$4</definedName>
    <definedName name="_xlnm.Print_Titles" localSheetId="19">'19'!$A:$A,'19'!$1:$4</definedName>
    <definedName name="_xlnm.Print_Titles" localSheetId="21">'21'!$A:$A,'21'!$1:$5</definedName>
    <definedName name="_xlnm.Print_Titles" localSheetId="22">'22'!$A:$A,'22'!$1:$6</definedName>
    <definedName name="_xlnm.Print_Titles" localSheetId="23">'23'!$A:$A,'23'!$1:$4</definedName>
    <definedName name="_xlnm.Print_Titles" localSheetId="4">'3'!$A:$A,'3'!$1:$6</definedName>
    <definedName name="_xlnm.Print_Titles" localSheetId="5">#N/A</definedName>
    <definedName name="_xlnm.Print_Titles" localSheetId="6">#N/A</definedName>
    <definedName name="_xlnm.Print_Titles" localSheetId="7">#N/A</definedName>
    <definedName name="_xlnm.Print_Titles" localSheetId="8">#N/A</definedName>
    <definedName name="_xlnm.Print_Titles" localSheetId="9">#N/A</definedName>
    <definedName name="_xlnm.Print_Titles" localSheetId="10">'9'!$A:$A,#REF!</definedName>
  </definedNames>
  <calcPr calcId="144525"/>
</workbook>
</file>

<file path=xl/sharedStrings.xml><?xml version="1.0" encoding="utf-8"?>
<sst xmlns="http://schemas.openxmlformats.org/spreadsheetml/2006/main" count="4119" uniqueCount="894">
  <si>
    <t>贸易业主要指标</t>
  </si>
  <si>
    <t>单位：万元</t>
  </si>
  <si>
    <t>指    标</t>
  </si>
  <si>
    <t>2000年</t>
  </si>
  <si>
    <t>2010年</t>
  </si>
  <si>
    <t>2013年</t>
  </si>
  <si>
    <t>2014年</t>
  </si>
  <si>
    <t>2015年</t>
  </si>
  <si>
    <t>2016年</t>
  </si>
  <si>
    <t>2017年</t>
  </si>
  <si>
    <t>2018年</t>
  </si>
  <si>
    <t>2019年</t>
  </si>
  <si>
    <t xml:space="preserve">一、社会消费品零售总额    </t>
  </si>
  <si>
    <t xml:space="preserve">  按行业分             </t>
  </si>
  <si>
    <t>—</t>
  </si>
  <si>
    <r>
      <rPr>
        <sz val="12"/>
        <rFont val="宋体"/>
        <charset val="134"/>
      </rPr>
      <t xml:space="preserve">   </t>
    </r>
    <r>
      <rPr>
        <vertAlign val="superscript"/>
        <sz val="12"/>
        <rFont val="宋体"/>
        <charset val="134"/>
      </rPr>
      <t xml:space="preserve"> #</t>
    </r>
    <r>
      <rPr>
        <sz val="12"/>
        <rFont val="宋体"/>
        <charset val="134"/>
      </rPr>
      <t xml:space="preserve">批发零售业         </t>
    </r>
  </si>
  <si>
    <t xml:space="preserve">      限额以上         </t>
  </si>
  <si>
    <t xml:space="preserve">      限额以下         </t>
  </si>
  <si>
    <t xml:space="preserve">    住宿餐饮业         </t>
  </si>
  <si>
    <t xml:space="preserve">  按城乡分             </t>
  </si>
  <si>
    <t xml:space="preserve">    城镇               </t>
  </si>
  <si>
    <t xml:space="preserve">    乡村               </t>
  </si>
  <si>
    <t xml:space="preserve">二、批发和零售业商品销售总额    </t>
  </si>
  <si>
    <t xml:space="preserve">  批发业            </t>
  </si>
  <si>
    <t xml:space="preserve">    限额以上         </t>
  </si>
  <si>
    <t xml:space="preserve">    限额以下         </t>
  </si>
  <si>
    <t xml:space="preserve">  零售业             </t>
  </si>
  <si>
    <t xml:space="preserve">亿元以上商品交易市场成交额  </t>
  </si>
  <si>
    <t xml:space="preserve">              </t>
  </si>
  <si>
    <t xml:space="preserve">             </t>
  </si>
  <si>
    <t>按行业及城乡分社会消费品零售总额</t>
  </si>
  <si>
    <t>年份</t>
  </si>
  <si>
    <t>社会消费品
零售总额</t>
  </si>
  <si>
    <t>按行业分</t>
  </si>
  <si>
    <t>按城乡分</t>
  </si>
  <si>
    <t>批发零售业</t>
  </si>
  <si>
    <t>住宿餐饮业</t>
  </si>
  <si>
    <t>城镇</t>
  </si>
  <si>
    <t>乡村</t>
  </si>
  <si>
    <t>1978年</t>
  </si>
  <si>
    <t>1979年</t>
  </si>
  <si>
    <t>1980年</t>
  </si>
  <si>
    <t>1981年</t>
  </si>
  <si>
    <t>1982年</t>
  </si>
  <si>
    <t>1983年</t>
  </si>
  <si>
    <t>1984年</t>
  </si>
  <si>
    <t>1985年</t>
  </si>
  <si>
    <t>1986年</t>
  </si>
  <si>
    <t>1987年</t>
  </si>
  <si>
    <t>1988年</t>
  </si>
  <si>
    <t>1989年</t>
  </si>
  <si>
    <t>1990年</t>
  </si>
  <si>
    <t>1991年</t>
  </si>
  <si>
    <t>1992年</t>
  </si>
  <si>
    <t>1993年</t>
  </si>
  <si>
    <t>1994年</t>
  </si>
  <si>
    <t>1995年</t>
  </si>
  <si>
    <t>1996年</t>
  </si>
  <si>
    <t>1997年</t>
  </si>
  <si>
    <t>1998年</t>
  </si>
  <si>
    <t>1999年</t>
  </si>
  <si>
    <t>2001年</t>
  </si>
  <si>
    <t>2002年</t>
  </si>
  <si>
    <t>2003年</t>
  </si>
  <si>
    <t>2004年</t>
  </si>
  <si>
    <t>2005年</t>
  </si>
  <si>
    <t>2006年</t>
  </si>
  <si>
    <t>2007年</t>
  </si>
  <si>
    <t>2008年</t>
  </si>
  <si>
    <t>2009年</t>
  </si>
  <si>
    <t>2011年</t>
  </si>
  <si>
    <t>2012年</t>
  </si>
  <si>
    <t>历年社会消费品零售总额</t>
  </si>
  <si>
    <t xml:space="preserve"> </t>
  </si>
  <si>
    <t>年　　份</t>
  </si>
  <si>
    <r>
      <rPr>
        <sz val="12"/>
        <rFont val="宋体"/>
        <charset val="134"/>
      </rPr>
      <t>　注：从2003年起，社会消费品零售总额不含农业生产者及制造业直接零售部分。从2014年起，规模以上省内跨市分支机构纳入经营所在地统计。从</t>
    </r>
    <r>
      <rPr>
        <sz val="12"/>
        <rFont val="宋体"/>
        <charset val="134"/>
      </rPr>
      <t>2015</t>
    </r>
    <r>
      <rPr>
        <sz val="12"/>
        <rFont val="宋体"/>
        <charset val="134"/>
      </rPr>
      <t>年起，社会消费品零售总额含</t>
    </r>
    <r>
      <rPr>
        <sz val="12"/>
        <rFont val="宋体"/>
        <charset val="134"/>
      </rPr>
      <t>C2C</t>
    </r>
    <r>
      <rPr>
        <sz val="12"/>
        <rFont val="宋体"/>
        <charset val="134"/>
      </rPr>
      <t>零售部分。</t>
    </r>
  </si>
  <si>
    <t>主要年份分县（市、区）社会消费品零售总额</t>
  </si>
  <si>
    <t>市区</t>
  </si>
  <si>
    <t>吴川</t>
  </si>
  <si>
    <t>徐闻</t>
  </si>
  <si>
    <t>雷州</t>
  </si>
  <si>
    <t>遂溪</t>
  </si>
  <si>
    <t>廉江</t>
  </si>
  <si>
    <t>社会消费品零售总额</t>
  </si>
  <si>
    <r>
      <rPr>
        <sz val="12"/>
        <rFont val="Times New Roman"/>
        <charset val="134"/>
      </rPr>
      <t>2019</t>
    </r>
    <r>
      <rPr>
        <sz val="12"/>
        <rFont val="宋体"/>
        <charset val="134"/>
      </rPr>
      <t>年</t>
    </r>
  </si>
  <si>
    <r>
      <rPr>
        <sz val="12"/>
        <rFont val="Times New Roman"/>
        <charset val="134"/>
      </rPr>
      <t>2018</t>
    </r>
    <r>
      <rPr>
        <sz val="12"/>
        <rFont val="宋体"/>
        <charset val="134"/>
      </rPr>
      <t>年</t>
    </r>
  </si>
  <si>
    <r>
      <rPr>
        <sz val="12"/>
        <rFont val="Times New Roman"/>
        <charset val="134"/>
      </rPr>
      <t>2019</t>
    </r>
    <r>
      <rPr>
        <sz val="12"/>
        <rFont val="宋体"/>
        <charset val="134"/>
      </rPr>
      <t xml:space="preserve">年比
</t>
    </r>
    <r>
      <rPr>
        <sz val="12"/>
        <rFont val="Times New Roman"/>
        <charset val="134"/>
      </rPr>
      <t>2018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±%</t>
    </r>
  </si>
  <si>
    <t>一、按销售单位所在地分</t>
  </si>
  <si>
    <t xml:space="preserve">    1.城镇</t>
  </si>
  <si>
    <t xml:space="preserve">        其中：城区</t>
  </si>
  <si>
    <t xml:space="preserve">    2.乡村</t>
  </si>
  <si>
    <t>二、按行业分</t>
  </si>
  <si>
    <t xml:space="preserve">    1.批发业</t>
  </si>
  <si>
    <t xml:space="preserve">        限额以上</t>
  </si>
  <si>
    <t xml:space="preserve">          其中：个体经营户</t>
  </si>
  <si>
    <t xml:space="preserve">        限额以下</t>
  </si>
  <si>
    <t xml:space="preserve">    2.零售业</t>
  </si>
  <si>
    <t xml:space="preserve">    3.住宿业</t>
  </si>
  <si>
    <t xml:space="preserve">     4.餐饮业</t>
  </si>
  <si>
    <t xml:space="preserve">         限额以上</t>
  </si>
  <si>
    <t xml:space="preserve">           其中：个体经营户</t>
  </si>
  <si>
    <t xml:space="preserve">         限额以下</t>
  </si>
  <si>
    <t>注：增长速度按可比口径计算（下同）。</t>
  </si>
  <si>
    <r>
      <rPr>
        <sz val="14"/>
        <rFont val="宋体"/>
        <charset val="134"/>
      </rPr>
      <t>分县</t>
    </r>
    <r>
      <rPr>
        <sz val="14"/>
        <rFont val="Times New Roman"/>
        <charset val="134"/>
      </rPr>
      <t>(</t>
    </r>
    <r>
      <rPr>
        <sz val="14"/>
        <rFont val="宋体"/>
        <charset val="134"/>
      </rPr>
      <t>市、区</t>
    </r>
    <r>
      <rPr>
        <sz val="14"/>
        <rFont val="Times New Roman"/>
        <charset val="134"/>
      </rPr>
      <t>)</t>
    </r>
    <r>
      <rPr>
        <sz val="14"/>
        <rFont val="宋体"/>
        <charset val="134"/>
      </rPr>
      <t>社会消费品零售总额</t>
    </r>
  </si>
  <si>
    <t>湛江市</t>
  </si>
  <si>
    <t xml:space="preserve">  赤坎区</t>
  </si>
  <si>
    <t xml:space="preserve">  霞山区</t>
  </si>
  <si>
    <t xml:space="preserve">  坡头区</t>
  </si>
  <si>
    <t xml:space="preserve">  麻章区</t>
  </si>
  <si>
    <t>　吴川市</t>
  </si>
  <si>
    <t>　徐闻县</t>
  </si>
  <si>
    <t>　雷州市</t>
  </si>
  <si>
    <t>　遂溪县</t>
  </si>
  <si>
    <t>　廉江市</t>
  </si>
  <si>
    <t>其中：经开区</t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</si>
  <si>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批发业消费品零售额</t>
    </r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</si>
  <si>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限额以上批发业消费品零售额</t>
    </r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</si>
  <si>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零售业消费品零售额</t>
    </r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</si>
  <si>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限额以上零售业消费品零售额</t>
    </r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</si>
  <si>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住宿业零售额</t>
    </r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</si>
  <si>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限额以上住宿业零售额</t>
    </r>
  </si>
  <si>
    <r>
      <rPr>
        <b/>
        <sz val="14"/>
        <rFont val="宋体"/>
        <charset val="134"/>
      </rPr>
      <t>分县</t>
    </r>
    <r>
      <rPr>
        <b/>
        <sz val="14"/>
        <rFont val="Times New Roman"/>
        <charset val="134"/>
      </rPr>
      <t>(</t>
    </r>
    <r>
      <rPr>
        <b/>
        <sz val="14"/>
        <rFont val="宋体"/>
        <charset val="134"/>
      </rPr>
      <t>市、区</t>
    </r>
    <r>
      <rPr>
        <b/>
        <sz val="14"/>
        <rFont val="Times New Roman"/>
        <charset val="134"/>
      </rPr>
      <t>)</t>
    </r>
    <r>
      <rPr>
        <b/>
        <sz val="14"/>
        <rFont val="宋体"/>
        <charset val="134"/>
      </rPr>
      <t>餐饮业零售额</t>
    </r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</si>
  <si>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限额以上餐饮业零售额</t>
    </r>
  </si>
  <si>
    <t>批发和零售业商品销售额（快报数）</t>
  </si>
  <si>
    <t>　</t>
  </si>
  <si>
    <t>总    计</t>
  </si>
  <si>
    <t>一、批发业</t>
  </si>
  <si>
    <t xml:space="preserve">  1、限额以上</t>
  </si>
  <si>
    <t xml:space="preserve">  2、限额以下</t>
  </si>
  <si>
    <t>二、零售业</t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</si>
  <si>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批发和零售业商品销售额（快报数）</t>
    </r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</si>
  <si>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批发业商品销售额（快报数）</t>
    </r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</si>
  <si>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零售业商品销售额（快报数）</t>
    </r>
  </si>
  <si>
    <t>住宿业营业额（快报数）</t>
  </si>
  <si>
    <t>营业额总计</t>
  </si>
  <si>
    <t>（一）限额以上营业额</t>
  </si>
  <si>
    <t>1.客房收入</t>
  </si>
  <si>
    <t>2.餐费收入</t>
  </si>
  <si>
    <t>3.商品销售额</t>
  </si>
  <si>
    <t>4.其他收入</t>
  </si>
  <si>
    <t>（二）限额以下营业额</t>
  </si>
  <si>
    <t>其中：餐费收入和商品销售额</t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</si>
  <si>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住宿业营业额（快报数）</t>
    </r>
  </si>
  <si>
    <t>餐饮业营业额（快报数）</t>
  </si>
  <si>
    <r>
      <rPr>
        <b/>
        <sz val="12"/>
        <rFont val="宋体"/>
        <charset val="134"/>
      </rPr>
      <t>分县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市、区</t>
    </r>
    <r>
      <rPr>
        <b/>
        <sz val="12"/>
        <rFont val="Times New Roman"/>
        <charset val="134"/>
      </rPr>
      <t>)</t>
    </r>
    <r>
      <rPr>
        <b/>
        <sz val="12"/>
        <rFont val="宋体"/>
        <charset val="134"/>
      </rPr>
      <t>餐饮业营业额（快报数）</t>
    </r>
  </si>
  <si>
    <t>9.0</t>
  </si>
  <si>
    <t>8.0</t>
  </si>
  <si>
    <r>
      <rPr>
        <b/>
        <sz val="12"/>
        <rFont val="宋体"/>
        <charset val="134"/>
      </rPr>
      <t xml:space="preserve">限额以上批发和零售业商品购进、销售、库存总额(一)
</t>
    </r>
    <r>
      <rPr>
        <sz val="12"/>
        <rFont val="宋体"/>
        <charset val="134"/>
      </rPr>
      <t>（年报限额以上法人企业）</t>
    </r>
  </si>
  <si>
    <t>单位：个、万元</t>
  </si>
  <si>
    <t>指标名称</t>
  </si>
  <si>
    <t>代码</t>
  </si>
  <si>
    <t>法人企业个数</t>
  </si>
  <si>
    <t>商品购进额</t>
  </si>
  <si>
    <t/>
  </si>
  <si>
    <t>商品销售额</t>
  </si>
  <si>
    <t>期末商品库存额</t>
  </si>
  <si>
    <t>进口</t>
  </si>
  <si>
    <t>批发额</t>
  </si>
  <si>
    <t>零售额</t>
  </si>
  <si>
    <t>出口</t>
  </si>
  <si>
    <t>总计</t>
  </si>
  <si>
    <t>101</t>
  </si>
  <si>
    <t>51</t>
  </si>
  <si>
    <t>1.按批发行业小类分</t>
  </si>
  <si>
    <t>　　农、林、牧、渔产品批发</t>
  </si>
  <si>
    <t>511</t>
  </si>
  <si>
    <t>　　　　谷物、豆及薯类批发</t>
  </si>
  <si>
    <t>5111</t>
  </si>
  <si>
    <t>　　　　种子批发</t>
  </si>
  <si>
    <t>5112</t>
  </si>
  <si>
    <t>　　　　畜牧渔业饲料批发</t>
  </si>
  <si>
    <t>5113</t>
  </si>
  <si>
    <t>　　　　棉、麻批发</t>
  </si>
  <si>
    <t>5114</t>
  </si>
  <si>
    <t>　　　　林业产品批发</t>
  </si>
  <si>
    <t>5115</t>
  </si>
  <si>
    <t>　　　　牲畜批发</t>
  </si>
  <si>
    <t>5116</t>
  </si>
  <si>
    <t>　　　　渔业产品批发</t>
  </si>
  <si>
    <t>5117</t>
  </si>
  <si>
    <t>　　　　其他农牧产品批发</t>
  </si>
  <si>
    <t>5119</t>
  </si>
  <si>
    <t>　　食品、饮料及烟草制品批发</t>
  </si>
  <si>
    <t>512</t>
  </si>
  <si>
    <t>　　　　米、面制品及食用油批发</t>
  </si>
  <si>
    <t>5121</t>
  </si>
  <si>
    <t>　　　　糕点、糖果及糖批发</t>
  </si>
  <si>
    <t>5122</t>
  </si>
  <si>
    <t>　　　　果品、蔬菜批发</t>
  </si>
  <si>
    <t>5123</t>
  </si>
  <si>
    <t>　　　　肉、禽、蛋、奶及水产品批发</t>
  </si>
  <si>
    <t>5124</t>
  </si>
  <si>
    <t>　　　　盐及调味品批发</t>
  </si>
  <si>
    <t>5125</t>
  </si>
  <si>
    <t>　　　　营养和保健品批发</t>
  </si>
  <si>
    <t>5126</t>
  </si>
  <si>
    <t>　　　　酒、饮料及茶叶批发</t>
  </si>
  <si>
    <t>5127</t>
  </si>
  <si>
    <t>　　　　烟草制品批发</t>
  </si>
  <si>
    <t>5128</t>
  </si>
  <si>
    <t>　　　　其他食品批发</t>
  </si>
  <si>
    <t>5129</t>
  </si>
  <si>
    <t>　　纺织、服装及家庭用品批发</t>
  </si>
  <si>
    <t>513</t>
  </si>
  <si>
    <t>　　　　纺织品、针织品及原料批发</t>
  </si>
  <si>
    <t>5131</t>
  </si>
  <si>
    <t>　　　　服装批发</t>
  </si>
  <si>
    <t>5132</t>
  </si>
  <si>
    <t>　　　　鞋帽批发</t>
  </si>
  <si>
    <t>5133</t>
  </si>
  <si>
    <t>　　　　化妆品及卫生用品批发</t>
  </si>
  <si>
    <t>5134</t>
  </si>
  <si>
    <t>　　　　厨具卫具及日用杂品批发</t>
  </si>
  <si>
    <t>5135</t>
  </si>
  <si>
    <t>　　　　灯具、装饰物品批发</t>
  </si>
  <si>
    <t>5136</t>
  </si>
  <si>
    <t>　　　　家用视听设备批发</t>
  </si>
  <si>
    <t>5137</t>
  </si>
  <si>
    <t>　　　　日用家电批发</t>
  </si>
  <si>
    <t>5138</t>
  </si>
  <si>
    <t>　　　　其他家庭用品批发</t>
  </si>
  <si>
    <t>5139</t>
  </si>
  <si>
    <t>　　文化、体育用品及器材批发</t>
  </si>
  <si>
    <t>514</t>
  </si>
  <si>
    <t>　　　　文具用品批发</t>
  </si>
  <si>
    <t>5141</t>
  </si>
  <si>
    <t>　　　　体育用品及器材批发</t>
  </si>
  <si>
    <t>5142</t>
  </si>
  <si>
    <t>　　　　图书批发</t>
  </si>
  <si>
    <t>5143</t>
  </si>
  <si>
    <t>　　　　报刊批发</t>
  </si>
  <si>
    <t>5144</t>
  </si>
  <si>
    <t>　　　　音像制品、电子和数字出版物批发</t>
  </si>
  <si>
    <t>5145</t>
  </si>
  <si>
    <t>　　　　首饰、工艺品及收藏品批发</t>
  </si>
  <si>
    <t>5146</t>
  </si>
  <si>
    <t>　　　　乐器批发</t>
  </si>
  <si>
    <t>5147</t>
  </si>
  <si>
    <t>　　　　其他文化用品批发</t>
  </si>
  <si>
    <t>5149</t>
  </si>
  <si>
    <t>　　医药及医疗器材批发</t>
  </si>
  <si>
    <t>515</t>
  </si>
  <si>
    <t>　　　　西药批发</t>
  </si>
  <si>
    <t>5151</t>
  </si>
  <si>
    <t>　　　　中药批发</t>
  </si>
  <si>
    <t>5152</t>
  </si>
  <si>
    <t>　　　　动物用药品批发</t>
  </si>
  <si>
    <t>5153</t>
  </si>
  <si>
    <t>　　　　医疗用品及器材批发</t>
  </si>
  <si>
    <t>5154</t>
  </si>
  <si>
    <t>　　矿产品、建材及化工产品批发</t>
  </si>
  <si>
    <t>516</t>
  </si>
  <si>
    <t>　　　　煤炭及制品批发</t>
  </si>
  <si>
    <t>5161</t>
  </si>
  <si>
    <t>　　　　石油及制品批发</t>
  </si>
  <si>
    <t>5162</t>
  </si>
  <si>
    <t>　　　　非金属矿及制品批发</t>
  </si>
  <si>
    <t>5163</t>
  </si>
  <si>
    <t>　　　　金属及金属矿批发</t>
  </si>
  <si>
    <t>5164</t>
  </si>
  <si>
    <t xml:space="preserve">　　　　建材批发  </t>
  </si>
  <si>
    <t>5165</t>
  </si>
  <si>
    <t>　　　　化肥批发</t>
  </si>
  <si>
    <t>5166</t>
  </si>
  <si>
    <t>　　　　农药批发</t>
  </si>
  <si>
    <t>5167</t>
  </si>
  <si>
    <t>　　　　农用薄膜批发</t>
  </si>
  <si>
    <t>5168</t>
  </si>
  <si>
    <t xml:space="preserve">　　　　其他化工产品批发  </t>
  </si>
  <si>
    <t>5169</t>
  </si>
  <si>
    <t>　　机械设备、五金产品及电子产品批发</t>
  </si>
  <si>
    <t>517</t>
  </si>
  <si>
    <t>　　　　农业机械批发</t>
  </si>
  <si>
    <t>5171</t>
  </si>
  <si>
    <t>　　　　汽车及零配件批发</t>
  </si>
  <si>
    <t>5172</t>
  </si>
  <si>
    <t>　　　　摩托车及零配件批发</t>
  </si>
  <si>
    <t>5173</t>
  </si>
  <si>
    <t>　　　　五金产品批发</t>
  </si>
  <si>
    <t>5174</t>
  </si>
  <si>
    <t>　　　　电气设备批发</t>
  </si>
  <si>
    <t>5175</t>
  </si>
  <si>
    <t>　　　　计算机、软件及辅助设备批发</t>
  </si>
  <si>
    <t>5176</t>
  </si>
  <si>
    <t>　　　　通讯设备批发</t>
  </si>
  <si>
    <t>5177</t>
  </si>
  <si>
    <t>　　　　广播影视设备批发</t>
  </si>
  <si>
    <t>5178</t>
  </si>
  <si>
    <t>　　　　其他机械设备及电子产品批发</t>
  </si>
  <si>
    <t>5179</t>
  </si>
  <si>
    <t>　　贸易经纪与代理</t>
  </si>
  <si>
    <t>518</t>
  </si>
  <si>
    <t>　　　　贸易代理</t>
  </si>
  <si>
    <t>5181</t>
  </si>
  <si>
    <t xml:space="preserve">　　　　一般物品拍卖 </t>
  </si>
  <si>
    <t>5182</t>
  </si>
  <si>
    <t>　　　　艺术品、收藏品拍卖</t>
  </si>
  <si>
    <t>5183</t>
  </si>
  <si>
    <t>　　　　艺术品代理</t>
  </si>
  <si>
    <t>5184</t>
  </si>
  <si>
    <t>　　　　其他贸易经纪与代理</t>
  </si>
  <si>
    <t>5189</t>
  </si>
  <si>
    <t>　　其他批发业</t>
  </si>
  <si>
    <t>519</t>
  </si>
  <si>
    <t>　　　　再生物资回收与批发</t>
  </si>
  <si>
    <t>5191</t>
  </si>
  <si>
    <t>　　　　宠物食品用品批发</t>
  </si>
  <si>
    <t>5192</t>
  </si>
  <si>
    <t>　　　　互联网批发</t>
  </si>
  <si>
    <t>5193</t>
  </si>
  <si>
    <t>　　　　其他未列明批发业</t>
  </si>
  <si>
    <t>5199</t>
  </si>
  <si>
    <t>2.按登记注册类型分</t>
  </si>
  <si>
    <t>内资企业</t>
  </si>
  <si>
    <t>100</t>
  </si>
  <si>
    <t>　　国有企业</t>
  </si>
  <si>
    <t>110</t>
  </si>
  <si>
    <t>　　集体企业</t>
  </si>
  <si>
    <t>120</t>
  </si>
  <si>
    <t>　　股份合作企业</t>
  </si>
  <si>
    <t>130</t>
  </si>
  <si>
    <t>　　联营企业</t>
  </si>
  <si>
    <t>140</t>
  </si>
  <si>
    <t>　　　　国有联营企业</t>
  </si>
  <si>
    <t>141</t>
  </si>
  <si>
    <t>　　　　集体联营企业</t>
  </si>
  <si>
    <t>142</t>
  </si>
  <si>
    <t>　　　　国有与集体联营企业</t>
  </si>
  <si>
    <t>143</t>
  </si>
  <si>
    <t>　　　　其他联营企业</t>
  </si>
  <si>
    <t>149</t>
  </si>
  <si>
    <t>　　有限责任公司</t>
  </si>
  <si>
    <t>150</t>
  </si>
  <si>
    <t>　　　　国有独资公司</t>
  </si>
  <si>
    <t>151</t>
  </si>
  <si>
    <t>　　　　其他有限责任公司</t>
  </si>
  <si>
    <t>159</t>
  </si>
  <si>
    <t>　　股份有限公司</t>
  </si>
  <si>
    <t>160</t>
  </si>
  <si>
    <t>　　私营企业</t>
  </si>
  <si>
    <t>170</t>
  </si>
  <si>
    <t>　　　　私营独资企业</t>
  </si>
  <si>
    <t>171</t>
  </si>
  <si>
    <t>　　　　私营合伙企业</t>
  </si>
  <si>
    <t>172</t>
  </si>
  <si>
    <t>　　　　私营有限责任公司</t>
  </si>
  <si>
    <t>173</t>
  </si>
  <si>
    <t>　　　　私营股份有限公司</t>
  </si>
  <si>
    <t>174</t>
  </si>
  <si>
    <t>　　其他企业</t>
  </si>
  <si>
    <t>190</t>
  </si>
  <si>
    <t>港、澳、台商投资企业</t>
  </si>
  <si>
    <t>200</t>
  </si>
  <si>
    <t>　　与港澳台商合资经营企业</t>
  </si>
  <si>
    <t>210</t>
  </si>
  <si>
    <t>　　与港澳台商合作经营企业</t>
  </si>
  <si>
    <t>220</t>
  </si>
  <si>
    <t>　　港澳台商独资经营企业</t>
  </si>
  <si>
    <t>230</t>
  </si>
  <si>
    <t>　　港澳台商投资股份有限公司</t>
  </si>
  <si>
    <t>240</t>
  </si>
  <si>
    <t>　　其他港澳台投资企业</t>
  </si>
  <si>
    <t>290</t>
  </si>
  <si>
    <t>外商投资企业</t>
  </si>
  <si>
    <t>300</t>
  </si>
  <si>
    <t>　　中外合资经营企业</t>
  </si>
  <si>
    <t>310</t>
  </si>
  <si>
    <t>　　中外合作经营企业</t>
  </si>
  <si>
    <t>320</t>
  </si>
  <si>
    <t>　　外资企业</t>
  </si>
  <si>
    <t>330</t>
  </si>
  <si>
    <t>　　外商投资股份有限公司</t>
  </si>
  <si>
    <t>340</t>
  </si>
  <si>
    <t>　　其他外商投资企业</t>
  </si>
  <si>
    <t>390</t>
  </si>
  <si>
    <t>个体户</t>
  </si>
  <si>
    <t>410</t>
  </si>
  <si>
    <t>个人合伙</t>
  </si>
  <si>
    <t>420</t>
  </si>
  <si>
    <t>3.按控股情况分</t>
  </si>
  <si>
    <t>国有控股</t>
  </si>
  <si>
    <t>301</t>
  </si>
  <si>
    <t>集体控股</t>
  </si>
  <si>
    <t>302</t>
  </si>
  <si>
    <t>私人控股</t>
  </si>
  <si>
    <t>303</t>
  </si>
  <si>
    <t>港澳台商控股</t>
  </si>
  <si>
    <t>304</t>
  </si>
  <si>
    <t>外商控股</t>
  </si>
  <si>
    <t>305</t>
  </si>
  <si>
    <t>其他</t>
  </si>
  <si>
    <t>306</t>
  </si>
  <si>
    <t>4.按经营形式分</t>
  </si>
  <si>
    <t>独立门店</t>
  </si>
  <si>
    <t>401</t>
  </si>
  <si>
    <t>连锁总店(总部)</t>
  </si>
  <si>
    <t>402</t>
  </si>
  <si>
    <t>连锁直营店</t>
  </si>
  <si>
    <t>403</t>
  </si>
  <si>
    <t>连锁加盟店</t>
  </si>
  <si>
    <t>404</t>
  </si>
  <si>
    <t>405</t>
  </si>
  <si>
    <t>5.按单位规模分</t>
  </si>
  <si>
    <t>大型</t>
  </si>
  <si>
    <t>501</t>
  </si>
  <si>
    <t>中型</t>
  </si>
  <si>
    <t>502</t>
  </si>
  <si>
    <t>小型</t>
  </si>
  <si>
    <t>503</t>
  </si>
  <si>
    <t>微型</t>
  </si>
  <si>
    <t>504</t>
  </si>
  <si>
    <t>6.按经营地分</t>
  </si>
  <si>
    <t>601</t>
  </si>
  <si>
    <t>城区</t>
  </si>
  <si>
    <t>602</t>
  </si>
  <si>
    <t>603</t>
  </si>
  <si>
    <t>7.按港澳台商投资情况分</t>
  </si>
  <si>
    <t>港商投资</t>
  </si>
  <si>
    <t>奥商投资</t>
  </si>
  <si>
    <t>台商投资</t>
  </si>
  <si>
    <r>
      <rPr>
        <b/>
        <sz val="12"/>
        <rFont val="宋体"/>
        <charset val="134"/>
      </rPr>
      <t xml:space="preserve">限额以上批发和零售业商品购进、销售、库存总额(二)
</t>
    </r>
    <r>
      <rPr>
        <sz val="12"/>
        <rFont val="宋体"/>
        <charset val="134"/>
      </rPr>
      <t>（年报限额以上法人企业）</t>
    </r>
  </si>
  <si>
    <t>52</t>
  </si>
  <si>
    <t>1.按零售行业小类分</t>
  </si>
  <si>
    <t>　　综合零售</t>
  </si>
  <si>
    <t>521</t>
  </si>
  <si>
    <t>　　　　百货零售</t>
  </si>
  <si>
    <t>5211</t>
  </si>
  <si>
    <t>　　　　超级市场零售</t>
  </si>
  <si>
    <t>5212</t>
  </si>
  <si>
    <t>　　　　便利店零售</t>
  </si>
  <si>
    <t>5213</t>
  </si>
  <si>
    <t>　　　　其他综合零售</t>
  </si>
  <si>
    <t>5219</t>
  </si>
  <si>
    <t>　　食品、饮料及烟草制品专门零售</t>
  </si>
  <si>
    <t>522</t>
  </si>
  <si>
    <t>　　　　粮油零售</t>
  </si>
  <si>
    <t>5221</t>
  </si>
  <si>
    <t>　　　　糕点、面包零售</t>
  </si>
  <si>
    <t>5222</t>
  </si>
  <si>
    <t>　　　　果品、蔬菜零售</t>
  </si>
  <si>
    <t>5223</t>
  </si>
  <si>
    <t>　　　　肉、禽、蛋、奶及水产品零售</t>
  </si>
  <si>
    <t>5224</t>
  </si>
  <si>
    <t>　　　　营养和保健品零售</t>
  </si>
  <si>
    <t>5225</t>
  </si>
  <si>
    <t>　　　　酒、饮料及茶叶零售</t>
  </si>
  <si>
    <t>5226</t>
  </si>
  <si>
    <t>　　　　烟草制品零售</t>
  </si>
  <si>
    <t>5227</t>
  </si>
  <si>
    <t>　　　　其他食品零售</t>
  </si>
  <si>
    <t>5229</t>
  </si>
  <si>
    <t>　　纺织、服装及日用品专门零售</t>
  </si>
  <si>
    <t>523</t>
  </si>
  <si>
    <t>　　　　纺织品及针织品零售</t>
  </si>
  <si>
    <t>5231</t>
  </si>
  <si>
    <t>　　　　服装零售</t>
  </si>
  <si>
    <t>5232</t>
  </si>
  <si>
    <t>　　　　鞋帽零售</t>
  </si>
  <si>
    <t>5233</t>
  </si>
  <si>
    <t>　　　　化妆品及卫生用品零售</t>
  </si>
  <si>
    <t>5234</t>
  </si>
  <si>
    <t>　　　　厨具卫具及日用杂品零售</t>
  </si>
  <si>
    <t>5235</t>
  </si>
  <si>
    <t>　　　　钟表、眼镜零售</t>
  </si>
  <si>
    <t>5236</t>
  </si>
  <si>
    <t>　　　　箱包零售</t>
  </si>
  <si>
    <t>5237</t>
  </si>
  <si>
    <t>　　　　自行车等代步设备零售</t>
  </si>
  <si>
    <t>5238</t>
  </si>
  <si>
    <t>　　　　其他日用品零售</t>
  </si>
  <si>
    <t>5239</t>
  </si>
  <si>
    <t>　　文化、体育用品及器材专门零售</t>
  </si>
  <si>
    <t>524</t>
  </si>
  <si>
    <t>　　　　文具用品零售</t>
  </si>
  <si>
    <t>5241</t>
  </si>
  <si>
    <t>　　　　体育用品及器材零售</t>
  </si>
  <si>
    <t>5242</t>
  </si>
  <si>
    <t>　　　　图书、报刊零售</t>
  </si>
  <si>
    <t>5243</t>
  </si>
  <si>
    <t>　　　　音像制品、电子和数字出版物零售</t>
  </si>
  <si>
    <t>5244</t>
  </si>
  <si>
    <t>　　　　珠宝首饰零售</t>
  </si>
  <si>
    <t>5245</t>
  </si>
  <si>
    <t>　　　　工艺美术品及收藏品零售</t>
  </si>
  <si>
    <t>5246</t>
  </si>
  <si>
    <t>　　　　乐器零售</t>
  </si>
  <si>
    <t>5247</t>
  </si>
  <si>
    <t>　　　　照相器材零售</t>
  </si>
  <si>
    <t>5248</t>
  </si>
  <si>
    <t>　　　　其他文化用品零售</t>
  </si>
  <si>
    <t>5249</t>
  </si>
  <si>
    <t>　　医药及医疗器材专门零售</t>
  </si>
  <si>
    <t>525</t>
  </si>
  <si>
    <t>　　　　西药零售</t>
  </si>
  <si>
    <t>5251</t>
  </si>
  <si>
    <t>　　　　中药零售</t>
  </si>
  <si>
    <t>5252</t>
  </si>
  <si>
    <t>　　　　动物用药品零售</t>
  </si>
  <si>
    <t>5253</t>
  </si>
  <si>
    <t>　　　　医疗用品及器材零售</t>
  </si>
  <si>
    <t>5254</t>
  </si>
  <si>
    <t>　　　　保健辅助治疗器材零售</t>
  </si>
  <si>
    <t>5255</t>
  </si>
  <si>
    <t>　　汽车、摩托车、零配件和燃料及其他动力销售</t>
  </si>
  <si>
    <t>526</t>
  </si>
  <si>
    <t>　　　　汽车新车零售</t>
  </si>
  <si>
    <t>5261</t>
  </si>
  <si>
    <t>　　　　汽车旧车零售</t>
  </si>
  <si>
    <t>5262</t>
  </si>
  <si>
    <t>　　　　汽车零配件零售</t>
  </si>
  <si>
    <t>5263</t>
  </si>
  <si>
    <t>　　　　摩托车及零配件零售</t>
  </si>
  <si>
    <t>5264</t>
  </si>
  <si>
    <t>　　　　机动车燃油零售</t>
  </si>
  <si>
    <t>5265</t>
  </si>
  <si>
    <t>　　　　机动车燃气零售</t>
  </si>
  <si>
    <t>5266</t>
  </si>
  <si>
    <t>　　　　机动车充电销售</t>
  </si>
  <si>
    <t>5267</t>
  </si>
  <si>
    <t xml:space="preserve">　　家用电器及电子产品专门零售 </t>
  </si>
  <si>
    <t>527</t>
  </si>
  <si>
    <t>　　　　家用视听设备零售</t>
  </si>
  <si>
    <t>5271</t>
  </si>
  <si>
    <t>　　　　日用家电零售</t>
  </si>
  <si>
    <t>5272</t>
  </si>
  <si>
    <t>　　　　计算机、软件及辅助设备零售</t>
  </si>
  <si>
    <t>5273</t>
  </si>
  <si>
    <t>　　　　通信设备零售</t>
  </si>
  <si>
    <t>5274</t>
  </si>
  <si>
    <t>　　　　其他电子产品零售</t>
  </si>
  <si>
    <t>5279</t>
  </si>
  <si>
    <t>　　五金、家具及室内装饰材料专门零售</t>
  </si>
  <si>
    <t>528</t>
  </si>
  <si>
    <t>　　　　五金零售</t>
  </si>
  <si>
    <t>5281</t>
  </si>
  <si>
    <t>　　　　灯具零售</t>
  </si>
  <si>
    <t>5282</t>
  </si>
  <si>
    <t>　　　　家具零售</t>
  </si>
  <si>
    <t>5283</t>
  </si>
  <si>
    <t>　　　　涂料零售</t>
  </si>
  <si>
    <t>5284</t>
  </si>
  <si>
    <t>　　　　卫生洁具零售</t>
  </si>
  <si>
    <t>5285</t>
  </si>
  <si>
    <t>　　　　木质装饰材料零售</t>
  </si>
  <si>
    <t>5286</t>
  </si>
  <si>
    <t>　　　　陶瓷、石材装饰材料零售</t>
  </si>
  <si>
    <t>5287</t>
  </si>
  <si>
    <t>　　　　其他室内装饰材料零售</t>
  </si>
  <si>
    <t>5289</t>
  </si>
  <si>
    <t>　　货摊、无店铺及其他零售业</t>
  </si>
  <si>
    <t>529</t>
  </si>
  <si>
    <t>　　流动货摊零售</t>
  </si>
  <si>
    <t>5291</t>
  </si>
  <si>
    <t>　　　　互联网零售</t>
  </si>
  <si>
    <t>5292</t>
  </si>
  <si>
    <t>　　　　邮购及电视、电话零售</t>
  </si>
  <si>
    <t>5293</t>
  </si>
  <si>
    <t>　　　　自动售货机零售</t>
  </si>
  <si>
    <t>5294</t>
  </si>
  <si>
    <t>　　　　旧货零售</t>
  </si>
  <si>
    <t>5295</t>
  </si>
  <si>
    <t>　　　　生活用燃料零售</t>
  </si>
  <si>
    <t>5296</t>
  </si>
  <si>
    <t>　　　　宠物食品用品零售</t>
  </si>
  <si>
    <t>5297</t>
  </si>
  <si>
    <t>　　　　其他未列明零售业</t>
  </si>
  <si>
    <t>5299</t>
  </si>
  <si>
    <t>6.按单位规模分</t>
  </si>
  <si>
    <t>6.按零售业态分</t>
  </si>
  <si>
    <t>　有店铺零售</t>
  </si>
  <si>
    <t>1000</t>
  </si>
  <si>
    <t>　食杂店</t>
  </si>
  <si>
    <t>1010</t>
  </si>
  <si>
    <t>　便利店</t>
  </si>
  <si>
    <t>1020</t>
  </si>
  <si>
    <t>　折扣店</t>
  </si>
  <si>
    <t>1030</t>
  </si>
  <si>
    <t>　超市</t>
  </si>
  <si>
    <t>1040</t>
  </si>
  <si>
    <t>　大型超市</t>
  </si>
  <si>
    <t>1050</t>
  </si>
  <si>
    <t>　仓储会员店</t>
  </si>
  <si>
    <t>1060</t>
  </si>
  <si>
    <t xml:space="preserve">　百货店  </t>
  </si>
  <si>
    <t>1070</t>
  </si>
  <si>
    <t>　专业店</t>
  </si>
  <si>
    <t>1080</t>
  </si>
  <si>
    <t>　专卖店</t>
  </si>
  <si>
    <t>1090</t>
  </si>
  <si>
    <t>　家居建材商店</t>
  </si>
  <si>
    <t>1100</t>
  </si>
  <si>
    <t>　购物中心</t>
  </si>
  <si>
    <t>1110</t>
  </si>
  <si>
    <t xml:space="preserve">　厂家直销中心  </t>
  </si>
  <si>
    <t>1120</t>
  </si>
  <si>
    <t xml:space="preserve">　无店铺零售 </t>
  </si>
  <si>
    <t>2000</t>
  </si>
  <si>
    <t>　电视购物</t>
  </si>
  <si>
    <t>2010</t>
  </si>
  <si>
    <t>　邮购</t>
  </si>
  <si>
    <t>2020</t>
  </si>
  <si>
    <t>　网上商店</t>
  </si>
  <si>
    <t>2030</t>
  </si>
  <si>
    <t>　自动售货亭</t>
  </si>
  <si>
    <t>2040</t>
  </si>
  <si>
    <t>　电话购物</t>
  </si>
  <si>
    <t>2050</t>
  </si>
  <si>
    <t>　其他</t>
  </si>
  <si>
    <t>2090</t>
  </si>
  <si>
    <t>7.按零售业态分2</t>
  </si>
  <si>
    <t>8.按经营地分</t>
  </si>
  <si>
    <t>801</t>
  </si>
  <si>
    <t>802</t>
  </si>
  <si>
    <t>803</t>
  </si>
  <si>
    <t>9.按港澳台商投资情况分</t>
  </si>
  <si>
    <t>901</t>
  </si>
  <si>
    <t>902</t>
  </si>
  <si>
    <t>903</t>
  </si>
  <si>
    <r>
      <rPr>
        <b/>
        <sz val="12"/>
        <rFont val="宋体"/>
        <charset val="134"/>
      </rPr>
      <t xml:space="preserve">分县(市、区)限额以上批发和零售业商品购进、销售、库存总额
</t>
    </r>
    <r>
      <rPr>
        <sz val="12"/>
        <rFont val="宋体"/>
        <charset val="134"/>
      </rPr>
      <t>（年报限额以上法人企业）</t>
    </r>
  </si>
  <si>
    <t>一、批发业按地区分组</t>
  </si>
  <si>
    <t xml:space="preserve">  吴川市</t>
  </si>
  <si>
    <t xml:space="preserve">  徐闻县</t>
  </si>
  <si>
    <t xml:space="preserve">  雷州市</t>
  </si>
  <si>
    <t xml:space="preserve">  遂溪县</t>
  </si>
  <si>
    <t xml:space="preserve">  廉江市</t>
  </si>
  <si>
    <t>二、零售业按地区分组</t>
  </si>
  <si>
    <r>
      <rPr>
        <b/>
        <sz val="12"/>
        <rFont val="宋体"/>
        <charset val="134"/>
      </rPr>
      <t xml:space="preserve">限额以上批发和零售业法人企业财务状况
</t>
    </r>
    <r>
      <rPr>
        <sz val="12"/>
        <rFont val="宋体"/>
        <charset val="134"/>
      </rPr>
      <t>（年报限额以上法人企业）</t>
    </r>
  </si>
  <si>
    <t>计量单位</t>
  </si>
  <si>
    <t>批发业</t>
  </si>
  <si>
    <t>零售业</t>
  </si>
  <si>
    <t>一、年初存货</t>
  </si>
  <si>
    <t>万元</t>
  </si>
  <si>
    <t>二、期末资产负债</t>
  </si>
  <si>
    <t xml:space="preserve">    流动资产合计</t>
  </si>
  <si>
    <t>201</t>
  </si>
  <si>
    <t xml:space="preserve">      其中：应收账款</t>
  </si>
  <si>
    <t>202</t>
  </si>
  <si>
    <t xml:space="preserve">            存货</t>
  </si>
  <si>
    <t>205</t>
  </si>
  <si>
    <t xml:space="preserve">    固定资产原价</t>
  </si>
  <si>
    <t>209</t>
  </si>
  <si>
    <t xml:space="preserve">    累计折旧</t>
  </si>
  <si>
    <t xml:space="preserve">      其中：本年折旧</t>
  </si>
  <si>
    <t>211</t>
  </si>
  <si>
    <t xml:space="preserve">    在建工程</t>
  </si>
  <si>
    <t>212</t>
  </si>
  <si>
    <t xml:space="preserve">    资产总计</t>
  </si>
  <si>
    <t>213</t>
  </si>
  <si>
    <t xml:space="preserve">    流动负债合计</t>
  </si>
  <si>
    <t>214</t>
  </si>
  <si>
    <t xml:space="preserve">      其中：应付账款</t>
  </si>
  <si>
    <t>215</t>
  </si>
  <si>
    <t xml:space="preserve">    负债合计</t>
  </si>
  <si>
    <t>217</t>
  </si>
  <si>
    <t xml:space="preserve">    所有者权益合计</t>
  </si>
  <si>
    <t>218</t>
  </si>
  <si>
    <t xml:space="preserve">      其中：实收资本</t>
  </si>
  <si>
    <t>219</t>
  </si>
  <si>
    <t xml:space="preserve">              个人资本</t>
  </si>
  <si>
    <t>223</t>
  </si>
  <si>
    <t>三、损益及分配</t>
  </si>
  <si>
    <t xml:space="preserve">    营业收入</t>
  </si>
  <si>
    <t xml:space="preserve">      其中：主营业务收入</t>
  </si>
  <si>
    <t xml:space="preserve">    营业成本</t>
  </si>
  <si>
    <t>307</t>
  </si>
  <si>
    <t xml:space="preserve">    税金及附加</t>
  </si>
  <si>
    <t>309</t>
  </si>
  <si>
    <t xml:space="preserve">    其他业务利润</t>
  </si>
  <si>
    <t>311</t>
  </si>
  <si>
    <t xml:space="preserve">    销售费用</t>
  </si>
  <si>
    <t>312</t>
  </si>
  <si>
    <t xml:space="preserve">    管理费用</t>
  </si>
  <si>
    <t>313</t>
  </si>
  <si>
    <t xml:space="preserve">    财务费用</t>
  </si>
  <si>
    <t>317</t>
  </si>
  <si>
    <t xml:space="preserve">      其中：利息收入</t>
  </si>
  <si>
    <t>318</t>
  </si>
  <si>
    <t xml:space="preserve">    投资收益(损失以"-"号记)</t>
  </si>
  <si>
    <t>322</t>
  </si>
  <si>
    <t xml:space="preserve">    营业利润</t>
  </si>
  <si>
    <t>323</t>
  </si>
  <si>
    <t xml:space="preserve">    营业外收入</t>
  </si>
  <si>
    <t>325</t>
  </si>
  <si>
    <t xml:space="preserve">    营业外支出</t>
  </si>
  <si>
    <t>326</t>
  </si>
  <si>
    <t xml:space="preserve">    利润总额</t>
  </si>
  <si>
    <t>327</t>
  </si>
  <si>
    <t>四、人工成本及增值税</t>
  </si>
  <si>
    <t xml:space="preserve">    应付职工薪酬（本年贷方累计发生额）</t>
  </si>
  <si>
    <t xml:space="preserve">    应交增值税</t>
  </si>
  <si>
    <t>五、从事批发和零售业活动的从业人员平均人数</t>
  </si>
  <si>
    <t>人</t>
  </si>
  <si>
    <t>607</t>
  </si>
  <si>
    <r>
      <rPr>
        <b/>
        <sz val="12"/>
        <rFont val="宋体"/>
        <charset val="134"/>
      </rPr>
      <t xml:space="preserve">限额以上住宿和餐饮业经营情况(一)
</t>
    </r>
    <r>
      <rPr>
        <sz val="12"/>
        <rFont val="宋体"/>
        <charset val="134"/>
      </rPr>
      <t>（年报限额以上法人企业）</t>
    </r>
  </si>
  <si>
    <t>单位:个（间）、万元</t>
  </si>
  <si>
    <t>营业额</t>
  </si>
  <si>
    <t>客房数</t>
  </si>
  <si>
    <t>床位数</t>
  </si>
  <si>
    <t>餐位数</t>
  </si>
  <si>
    <t>客房收入</t>
  </si>
  <si>
    <t>餐费收入</t>
  </si>
  <si>
    <t>商品销售收入</t>
  </si>
  <si>
    <t>其他收入</t>
  </si>
  <si>
    <t>一、住宿业</t>
  </si>
  <si>
    <t>61</t>
  </si>
  <si>
    <t>1.按住宿业行业小类分</t>
  </si>
  <si>
    <t>　旅游饭店</t>
  </si>
  <si>
    <t>6110</t>
  </si>
  <si>
    <t>经济型连锁酒店</t>
  </si>
  <si>
    <t>6121</t>
  </si>
  <si>
    <t>　　其他一般旅馆</t>
  </si>
  <si>
    <t>6129</t>
  </si>
  <si>
    <t>　民宿服务</t>
  </si>
  <si>
    <t>6130</t>
  </si>
  <si>
    <t>　露营地服务</t>
  </si>
  <si>
    <t>6140</t>
  </si>
  <si>
    <t>　其他住宿业</t>
  </si>
  <si>
    <t>6190</t>
  </si>
  <si>
    <t>2.按登记注册类型分组</t>
  </si>
  <si>
    <t>3.按控股情况分组</t>
  </si>
  <si>
    <t>4.按经营形式分组</t>
  </si>
  <si>
    <t>　大型</t>
  </si>
  <si>
    <t>　中型</t>
  </si>
  <si>
    <t>　小型</t>
  </si>
  <si>
    <t>　微型</t>
  </si>
  <si>
    <t>6.按星级分组</t>
  </si>
  <si>
    <t>五星</t>
  </si>
  <si>
    <t>四星</t>
  </si>
  <si>
    <t>三星</t>
  </si>
  <si>
    <t>二星</t>
  </si>
  <si>
    <t>一星</t>
  </si>
  <si>
    <t>505</t>
  </si>
  <si>
    <t>506</t>
  </si>
  <si>
    <t>7.按经营地分</t>
  </si>
  <si>
    <t>701</t>
  </si>
  <si>
    <t>702</t>
  </si>
  <si>
    <t>703</t>
  </si>
  <si>
    <t>8.按港澳台商投资情况分</t>
  </si>
  <si>
    <r>
      <rPr>
        <b/>
        <sz val="12"/>
        <rFont val="宋体"/>
        <charset val="134"/>
      </rPr>
      <t xml:space="preserve">限额以上住宿和餐饮业经营情况(二)
</t>
    </r>
    <r>
      <rPr>
        <sz val="12"/>
        <rFont val="宋体"/>
        <charset val="134"/>
      </rPr>
      <t>（年报限额以上法人企业）</t>
    </r>
  </si>
  <si>
    <t>二、餐饮业</t>
  </si>
  <si>
    <t>62</t>
  </si>
  <si>
    <t>1.按餐饮业行业小类分</t>
  </si>
  <si>
    <t>　正餐服务</t>
  </si>
  <si>
    <t>621</t>
  </si>
  <si>
    <t>　快餐服务</t>
  </si>
  <si>
    <t>622</t>
  </si>
  <si>
    <t>　饮料及冷饮服务</t>
  </si>
  <si>
    <t>623</t>
  </si>
  <si>
    <t>　　茶馆服务</t>
  </si>
  <si>
    <t>6231</t>
  </si>
  <si>
    <t>　　咖啡馆服务</t>
  </si>
  <si>
    <t>6232</t>
  </si>
  <si>
    <t xml:space="preserve">　　酒吧服务 </t>
  </si>
  <si>
    <t>6233</t>
  </si>
  <si>
    <t>　　其他饮料及冷饮服务</t>
  </si>
  <si>
    <t>6239</t>
  </si>
  <si>
    <t>　餐饮配送及外卖送餐服务</t>
  </si>
  <si>
    <t>624</t>
  </si>
  <si>
    <t>　　餐饮配送服务</t>
  </si>
  <si>
    <t>6241</t>
  </si>
  <si>
    <t>　　外卖送餐服务</t>
  </si>
  <si>
    <t>6242</t>
  </si>
  <si>
    <t>　其他餐饮业</t>
  </si>
  <si>
    <t>629</t>
  </si>
  <si>
    <t>　　小吃服务</t>
  </si>
  <si>
    <t>6291</t>
  </si>
  <si>
    <t>　　其他未列明餐饮业</t>
  </si>
  <si>
    <t>6299</t>
  </si>
  <si>
    <r>
      <rPr>
        <b/>
        <sz val="12"/>
        <rFont val="宋体"/>
        <charset val="134"/>
      </rPr>
      <t xml:space="preserve">分县（市、区）限额以上住宿和餐饮业经营情况
</t>
    </r>
    <r>
      <rPr>
        <sz val="12"/>
        <rFont val="宋体"/>
        <charset val="134"/>
      </rPr>
      <t>（年报限额以上法人企业）</t>
    </r>
  </si>
  <si>
    <t>一、住宿业按地区分组</t>
  </si>
  <si>
    <t>二、餐饮业按地区分组</t>
  </si>
  <si>
    <r>
      <rPr>
        <b/>
        <sz val="12"/>
        <rFont val="宋体"/>
        <charset val="134"/>
      </rPr>
      <t xml:space="preserve">限额以上住宿和餐饮业法人企业财务状况
</t>
    </r>
    <r>
      <rPr>
        <sz val="12"/>
        <rFont val="宋体"/>
        <charset val="134"/>
      </rPr>
      <t>（年报限额以上法人企业）</t>
    </r>
  </si>
  <si>
    <t>住宿业</t>
  </si>
  <si>
    <t>餐饮业</t>
  </si>
  <si>
    <t>五、从事住宿和餐饮业活动的从业人员平均人数（人）</t>
  </si>
  <si>
    <t>608</t>
  </si>
  <si>
    <t>亿元以上商品交易市场成交情况表</t>
  </si>
  <si>
    <t>项目</t>
  </si>
  <si>
    <t>出租摊位数量（个）</t>
  </si>
  <si>
    <t>总成交额（万元）</t>
  </si>
  <si>
    <r>
      <rPr>
        <sz val="11"/>
        <rFont val="Times New Roman"/>
        <charset val="134"/>
      </rPr>
      <t>2019</t>
    </r>
    <r>
      <rPr>
        <sz val="11"/>
        <rFont val="宋体"/>
        <charset val="134"/>
      </rPr>
      <t>年</t>
    </r>
  </si>
  <si>
    <r>
      <rPr>
        <sz val="11"/>
        <rFont val="Times New Roman"/>
        <charset val="134"/>
      </rPr>
      <t>2018</t>
    </r>
    <r>
      <rPr>
        <sz val="11"/>
        <rFont val="宋体"/>
        <charset val="134"/>
      </rPr>
      <t>年</t>
    </r>
  </si>
  <si>
    <r>
      <rPr>
        <sz val="9"/>
        <rFont val="Times New Roman"/>
        <charset val="134"/>
      </rPr>
      <t>2019</t>
    </r>
    <r>
      <rPr>
        <sz val="9"/>
        <rFont val="宋体"/>
        <charset val="134"/>
      </rPr>
      <t xml:space="preserve">年比
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±%</t>
    </r>
  </si>
  <si>
    <t xml:space="preserve">      总     计</t>
  </si>
  <si>
    <t>8166</t>
  </si>
  <si>
    <t>3575294</t>
  </si>
  <si>
    <t>1、食品、饮料、烟酒类</t>
  </si>
  <si>
    <t xml:space="preserve">   (1)粮油、食品类</t>
  </si>
  <si>
    <t>4370</t>
  </si>
  <si>
    <t>1914572</t>
  </si>
  <si>
    <t xml:space="preserve">      其中:粮油类</t>
  </si>
  <si>
    <t>337</t>
  </si>
  <si>
    <t>68629</t>
  </si>
  <si>
    <t xml:space="preserve">           肉禽蛋类</t>
  </si>
  <si>
    <t>969</t>
  </si>
  <si>
    <t>220748</t>
  </si>
  <si>
    <t xml:space="preserve">           水产品类</t>
  </si>
  <si>
    <t>1457</t>
  </si>
  <si>
    <t>1007279</t>
  </si>
  <si>
    <t xml:space="preserve">           蔬菜类</t>
  </si>
  <si>
    <t>1272</t>
  </si>
  <si>
    <t>411402</t>
  </si>
  <si>
    <t xml:space="preserve">           干鲜果品类</t>
  </si>
  <si>
    <t>335</t>
  </si>
  <si>
    <t>205582</t>
  </si>
  <si>
    <t xml:space="preserve">   (2)饮料类</t>
  </si>
  <si>
    <t>78861</t>
  </si>
  <si>
    <t xml:space="preserve">   (3)烟酒类</t>
  </si>
  <si>
    <t>97</t>
  </si>
  <si>
    <t>50345</t>
  </si>
  <si>
    <t>2、服装、鞋帽、针纺织品类</t>
  </si>
  <si>
    <t>2049</t>
  </si>
  <si>
    <t>105288</t>
  </si>
  <si>
    <t xml:space="preserve">   (1)服装类</t>
  </si>
  <si>
    <t>1735</t>
  </si>
  <si>
    <t>81669</t>
  </si>
  <si>
    <t xml:space="preserve">   (2)鞋帽类</t>
  </si>
  <si>
    <t>257</t>
  </si>
  <si>
    <t>18960</t>
  </si>
  <si>
    <t xml:space="preserve">   (3)针纺织品类</t>
  </si>
  <si>
    <t>57</t>
  </si>
  <si>
    <t>4659</t>
  </si>
  <si>
    <t>3、化妆品类</t>
  </si>
  <si>
    <t>4、金银珠宝类</t>
  </si>
  <si>
    <t>0</t>
  </si>
  <si>
    <t>5、日用品类</t>
  </si>
  <si>
    <t>203</t>
  </si>
  <si>
    <t>46565</t>
  </si>
  <si>
    <t xml:space="preserve">   其中：可穿戴智能设备</t>
  </si>
  <si>
    <t>6、五金、电料类</t>
  </si>
  <si>
    <t>210408</t>
  </si>
  <si>
    <t>7、体育、娱乐用品类</t>
  </si>
  <si>
    <t xml:space="preserve">   其中：照相器材类</t>
  </si>
  <si>
    <t>8、书报杂志类</t>
  </si>
  <si>
    <t>9、电子出版物及音像制品类</t>
  </si>
  <si>
    <t>10、家用电器和音像器材类</t>
  </si>
  <si>
    <t xml:space="preserve">    其中：能效等级为1级和2级的商品</t>
  </si>
  <si>
    <t xml:space="preserve">    其中：智能家用电器和音像器材</t>
  </si>
  <si>
    <t>11、中西药品类</t>
  </si>
  <si>
    <t>19</t>
  </si>
  <si>
    <t>32961</t>
  </si>
  <si>
    <t>　  其中：西药类</t>
  </si>
  <si>
    <t xml:space="preserve">          中草药及中成药类</t>
  </si>
  <si>
    <t>16</t>
  </si>
  <si>
    <t>1443</t>
  </si>
  <si>
    <t>12、文化办公用品类</t>
  </si>
  <si>
    <t>30</t>
  </si>
  <si>
    <t>17093</t>
  </si>
  <si>
    <t xml:space="preserve">    其中：计算机及其配套产品</t>
  </si>
  <si>
    <t>13、家具类</t>
  </si>
  <si>
    <t>14、通讯器材类</t>
  </si>
  <si>
    <t xml:space="preserve">    其中：智能手机</t>
  </si>
  <si>
    <t>15、煤炭及制品类</t>
  </si>
  <si>
    <t>16、木材及制品类</t>
  </si>
  <si>
    <t>17、石油及制品类</t>
  </si>
  <si>
    <t>18、化工材料及制品类</t>
  </si>
  <si>
    <t xml:space="preserve">    其中：化肥类</t>
  </si>
  <si>
    <t>19、金属材料类</t>
  </si>
  <si>
    <t>206</t>
  </si>
  <si>
    <t>327588</t>
  </si>
  <si>
    <t>20、建筑及装潢材料类</t>
  </si>
  <si>
    <t>1</t>
  </si>
  <si>
    <t>27790</t>
  </si>
  <si>
    <t>21、机电产品及设备类</t>
  </si>
  <si>
    <t>543</t>
  </si>
  <si>
    <t>439081</t>
  </si>
  <si>
    <t>　  其中：农机类</t>
  </si>
  <si>
    <t>22、汽车类</t>
  </si>
  <si>
    <t>324742</t>
  </si>
  <si>
    <t xml:space="preserve">    其中：新能源汽车</t>
  </si>
  <si>
    <t>23、种子饲料类</t>
  </si>
  <si>
    <t>24、棉麻类</t>
  </si>
  <si>
    <t>25、其他类</t>
  </si>
  <si>
    <t>2019年比
2018年±%</t>
  </si>
  <si>
    <t>总　　计</t>
  </si>
  <si>
    <t>湛江市市场物业管理总站赤坎站北桥市场</t>
  </si>
  <si>
    <t>湛江市市场物业管理总站赤坎站南华市场</t>
  </si>
  <si>
    <t>湛江市市场物业管理总站赤坎站百园市场</t>
  </si>
  <si>
    <t>湛江饮料副食品综合批发市场</t>
  </si>
  <si>
    <t>湛江车城</t>
  </si>
  <si>
    <t>湛江海田新五金机电产品批发市场</t>
  </si>
  <si>
    <t>湛江市南方水产交易中心有限公司</t>
  </si>
  <si>
    <t>湛江海田国际车城发展有限公司</t>
  </si>
  <si>
    <t>湛江市霞山海新钢材市场</t>
  </si>
  <si>
    <t>湛江市霞山区水产品批发市场</t>
  </si>
  <si>
    <t>金纺服装城</t>
  </si>
  <si>
    <t>南站服装批发市场</t>
  </si>
  <si>
    <t>霞山东风市场</t>
  </si>
  <si>
    <t>霞山江南果蔬批发市场</t>
  </si>
  <si>
    <t>湛江市麻章区钢材市场</t>
  </si>
  <si>
    <t>广东徐闻县农产品交易市场</t>
  </si>
  <si>
    <t>雷州雷城城内市场</t>
  </si>
  <si>
    <t>雷州市雷城南门市场</t>
  </si>
  <si>
    <t>　注：霞山江南果蔬批发市场为2019年新增单位。</t>
  </si>
</sst>
</file>

<file path=xl/styles.xml><?xml version="1.0" encoding="utf-8"?>
<styleSheet xmlns="http://schemas.openxmlformats.org/spreadsheetml/2006/main">
  <numFmts count="11">
    <numFmt numFmtId="43" formatCode="_ * #,##0.00_ ;_ * \-#,##0.00_ ;_ * &quot;-&quot;??_ ;_ @_ "/>
    <numFmt numFmtId="176" formatCode="0_ "/>
    <numFmt numFmtId="41" formatCode="_ * #,##0_ ;_ * \-#,##0_ ;_ * &quot;-&quot;_ ;_ @_ "/>
    <numFmt numFmtId="177" formatCode="0.0_ "/>
    <numFmt numFmtId="178" formatCode="0.00_ "/>
    <numFmt numFmtId="42" formatCode="_ &quot;￥&quot;* #,##0_ ;_ &quot;￥&quot;* \-#,##0_ ;_ &quot;￥&quot;* &quot;-&quot;_ ;_ @_ "/>
    <numFmt numFmtId="179" formatCode="0.00_);[Red]\(0.00\)"/>
    <numFmt numFmtId="44" formatCode="_ &quot;￥&quot;* #,##0.00_ ;_ &quot;￥&quot;* \-#,##0.00_ ;_ &quot;￥&quot;* &quot;-&quot;??_ ;_ @_ "/>
    <numFmt numFmtId="180" formatCode="0.0%"/>
    <numFmt numFmtId="181" formatCode="0.0_);[Red]\(0.0\)"/>
    <numFmt numFmtId="182" formatCode="0_);[Red]\(0\)"/>
  </numFmts>
  <fonts count="41"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0"/>
      <name val="宋体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8"/>
      <name val="Times New Roman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Times New Roman"/>
      <charset val="134"/>
    </font>
    <font>
      <b/>
      <sz val="14"/>
      <name val="Times New Roman"/>
      <charset val="134"/>
    </font>
    <font>
      <sz val="14"/>
      <name val="Times New Roman"/>
      <charset val="134"/>
    </font>
    <font>
      <vertAlign val="superscript"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8">
    <border>
      <left/>
      <right/>
      <top/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indexed="8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000000"/>
      </left>
      <right/>
      <top/>
      <bottom style="thin">
        <color indexed="8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4" borderId="11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3" borderId="110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2" applyNumberFormat="0" applyFill="0" applyAlignment="0" applyProtection="0">
      <alignment vertical="center"/>
    </xf>
    <xf numFmtId="0" fontId="18" fillId="0" borderId="11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6" fillId="0" borderId="115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4" fillId="15" borderId="116" applyNumberFormat="0" applyAlignment="0" applyProtection="0">
      <alignment vertical="center"/>
    </xf>
    <xf numFmtId="0" fontId="23" fillId="15" borderId="111" applyNumberFormat="0" applyAlignment="0" applyProtection="0">
      <alignment vertical="center"/>
    </xf>
    <xf numFmtId="0" fontId="22" fillId="11" borderId="113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114" applyNumberFormat="0" applyFill="0" applyAlignment="0" applyProtection="0">
      <alignment vertical="center"/>
    </xf>
    <xf numFmtId="0" fontId="36" fillId="0" borderId="117" applyNumberFormat="0" applyFill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</cellStyleXfs>
  <cellXfs count="325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>
      <alignment vertical="center"/>
    </xf>
    <xf numFmtId="0" fontId="4" fillId="0" borderId="8" xfId="0" applyNumberFormat="1" applyFont="1" applyFill="1" applyBorder="1" applyAlignment="1">
      <alignment horizontal="right" vertical="center"/>
    </xf>
    <xf numFmtId="0" fontId="4" fillId="0" borderId="9" xfId="0" applyNumberFormat="1" applyFont="1" applyFill="1" applyBorder="1" applyAlignment="1">
      <alignment horizontal="right" vertical="center"/>
    </xf>
    <xf numFmtId="177" fontId="4" fillId="0" borderId="8" xfId="0" applyNumberFormat="1" applyFont="1" applyFill="1" applyBorder="1" applyAlignment="1">
      <alignment horizontal="right" vertical="center"/>
    </xf>
    <xf numFmtId="177" fontId="4" fillId="0" borderId="10" xfId="0" applyNumberFormat="1" applyFont="1" applyFill="1" applyBorder="1" applyAlignment="1">
      <alignment horizontal="right" vertical="center"/>
    </xf>
    <xf numFmtId="49" fontId="4" fillId="0" borderId="7" xfId="0" applyNumberFormat="1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177" fontId="4" fillId="0" borderId="11" xfId="0" applyNumberFormat="1" applyFont="1" applyFill="1" applyBorder="1" applyAlignment="1">
      <alignment horizontal="right" vertical="center"/>
    </xf>
    <xf numFmtId="177" fontId="4" fillId="0" borderId="12" xfId="0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177" fontId="4" fillId="0" borderId="1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177" fontId="4" fillId="0" borderId="12" xfId="0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vertical="center"/>
    </xf>
    <xf numFmtId="0" fontId="4" fillId="0" borderId="14" xfId="0" applyFont="1" applyFill="1" applyBorder="1" applyAlignment="1">
      <alignment horizontal="right" vertical="center"/>
    </xf>
    <xf numFmtId="0" fontId="4" fillId="0" borderId="15" xfId="0" applyFont="1" applyFill="1" applyBorder="1" applyAlignment="1">
      <alignment horizontal="right" vertical="center"/>
    </xf>
    <xf numFmtId="177" fontId="4" fillId="0" borderId="14" xfId="0" applyNumberFormat="1" applyFont="1" applyFill="1" applyBorder="1" applyAlignment="1">
      <alignment horizontal="right" vertical="center"/>
    </xf>
    <xf numFmtId="177" fontId="4" fillId="0" borderId="16" xfId="0" applyNumberFormat="1" applyFont="1" applyFill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49" fontId="7" fillId="0" borderId="17" xfId="0" applyNumberFormat="1" applyFont="1" applyFill="1" applyBorder="1" applyAlignment="1">
      <alignment horizontal="left" vertical="center"/>
    </xf>
    <xf numFmtId="0" fontId="7" fillId="0" borderId="18" xfId="0" applyNumberFormat="1" applyFont="1" applyFill="1" applyBorder="1" applyAlignment="1">
      <alignment horizontal="right" vertical="center"/>
    </xf>
    <xf numFmtId="177" fontId="7" fillId="0" borderId="0" xfId="0" applyNumberFormat="1" applyFont="1" applyFill="1" applyAlignment="1">
      <alignment horizontal="right"/>
    </xf>
    <xf numFmtId="177" fontId="7" fillId="0" borderId="19" xfId="0" applyNumberFormat="1" applyFont="1" applyFill="1" applyBorder="1" applyAlignment="1">
      <alignment horizontal="right" vertical="center"/>
    </xf>
    <xf numFmtId="176" fontId="0" fillId="0" borderId="0" xfId="0" applyNumberFormat="1" applyFill="1"/>
    <xf numFmtId="49" fontId="7" fillId="0" borderId="18" xfId="0" applyNumberFormat="1" applyFont="1" applyFill="1" applyBorder="1" applyAlignment="1">
      <alignment horizontal="right" vertical="center"/>
    </xf>
    <xf numFmtId="49" fontId="7" fillId="0" borderId="20" xfId="0" applyNumberFormat="1" applyFont="1" applyFill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right" vertical="center"/>
    </xf>
    <xf numFmtId="177" fontId="7" fillId="0" borderId="22" xfId="0" applyNumberFormat="1" applyFont="1" applyFill="1" applyBorder="1" applyAlignment="1">
      <alignment horizontal="right"/>
    </xf>
    <xf numFmtId="0" fontId="7" fillId="0" borderId="23" xfId="0" applyNumberFormat="1" applyFont="1" applyFill="1" applyBorder="1" applyAlignment="1">
      <alignment horizontal="right" vertical="center"/>
    </xf>
    <xf numFmtId="177" fontId="7" fillId="0" borderId="22" xfId="0" applyNumberFormat="1" applyFont="1" applyFill="1" applyBorder="1" applyAlignment="1">
      <alignment horizontal="right" vertical="center"/>
    </xf>
    <xf numFmtId="178" fontId="0" fillId="0" borderId="0" xfId="0" applyNumberFormat="1" applyFill="1"/>
    <xf numFmtId="0" fontId="4" fillId="0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Border="1"/>
    <xf numFmtId="0" fontId="2" fillId="0" borderId="24" xfId="0" applyNumberFormat="1" applyFont="1" applyFill="1" applyBorder="1" applyAlignment="1" applyProtection="1">
      <alignment horizontal="center" vertical="center" wrapText="1"/>
    </xf>
    <xf numFmtId="49" fontId="8" fillId="0" borderId="25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6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4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7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9" xfId="0" applyNumberFormat="1" applyFont="1" applyFill="1" applyBorder="1" applyAlignment="1" applyProtection="1">
      <alignment horizontal="left" vertical="center" wrapText="1"/>
      <protection locked="0"/>
    </xf>
    <xf numFmtId="177" fontId="9" fillId="0" borderId="28" xfId="0" applyNumberFormat="1" applyFont="1" applyFill="1" applyBorder="1" applyAlignment="1">
      <alignment horizontal="right" vertical="center" wrapText="1"/>
    </xf>
    <xf numFmtId="49" fontId="8" fillId="0" borderId="7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7" xfId="0" applyNumberFormat="1" applyFont="1" applyFill="1" applyBorder="1" applyAlignment="1" applyProtection="1">
      <alignment horizontal="left" wrapText="1"/>
      <protection locked="0"/>
    </xf>
    <xf numFmtId="49" fontId="8" fillId="0" borderId="29" xfId="0" applyNumberFormat="1" applyFont="1" applyFill="1" applyBorder="1" applyAlignment="1" applyProtection="1">
      <alignment horizontal="left" vertical="center" wrapText="1"/>
      <protection locked="0"/>
    </xf>
    <xf numFmtId="1" fontId="9" fillId="0" borderId="30" xfId="0" applyNumberFormat="1" applyFont="1" applyFill="1" applyBorder="1" applyAlignment="1">
      <alignment horizontal="right" vertical="center" wrapText="1"/>
    </xf>
    <xf numFmtId="1" fontId="9" fillId="0" borderId="31" xfId="0" applyNumberFormat="1" applyFont="1" applyFill="1" applyBorder="1" applyAlignment="1">
      <alignment horizontal="right" vertical="center" wrapText="1"/>
    </xf>
    <xf numFmtId="0" fontId="0" fillId="0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4" fillId="0" borderId="32" xfId="0" applyNumberFormat="1" applyFont="1" applyFill="1" applyBorder="1" applyAlignment="1" applyProtection="1">
      <alignment horizontal="right"/>
    </xf>
    <xf numFmtId="49" fontId="9" fillId="0" borderId="33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35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left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177" fontId="9" fillId="0" borderId="28" xfId="0" applyNumberFormat="1" applyFont="1" applyFill="1" applyBorder="1" applyAlignment="1">
      <alignment horizontal="center" vertical="center" wrapText="1"/>
    </xf>
    <xf numFmtId="176" fontId="9" fillId="0" borderId="28" xfId="0" applyNumberFormat="1" applyFont="1" applyFill="1" applyBorder="1" applyAlignment="1">
      <alignment horizontal="right" vertical="center" wrapText="1"/>
    </xf>
    <xf numFmtId="1" fontId="9" fillId="0" borderId="28" xfId="0" applyNumberFormat="1" applyFont="1" applyFill="1" applyBorder="1" applyAlignment="1">
      <alignment horizontal="right" wrapText="1"/>
    </xf>
    <xf numFmtId="177" fontId="9" fillId="0" borderId="28" xfId="0" applyNumberFormat="1" applyFont="1" applyFill="1" applyBorder="1" applyAlignment="1">
      <alignment horizontal="right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18" xfId="0" applyNumberFormat="1" applyFont="1" applyFill="1" applyBorder="1" applyAlignment="1">
      <alignment horizontal="right" vertical="center" wrapText="1"/>
    </xf>
    <xf numFmtId="177" fontId="9" fillId="0" borderId="18" xfId="0" applyNumberFormat="1" applyFont="1" applyFill="1" applyBorder="1" applyAlignment="1">
      <alignment horizontal="right" wrapText="1"/>
    </xf>
    <xf numFmtId="176" fontId="9" fillId="0" borderId="18" xfId="0" applyNumberFormat="1" applyFont="1" applyFill="1" applyBorder="1" applyAlignment="1">
      <alignment horizontal="right" wrapText="1"/>
    </xf>
    <xf numFmtId="49" fontId="9" fillId="0" borderId="0" xfId="0" applyNumberFormat="1" applyFont="1" applyFill="1" applyBorder="1" applyAlignment="1">
      <alignment horizontal="left" vertical="center" wrapText="1"/>
    </xf>
    <xf numFmtId="49" fontId="9" fillId="0" borderId="19" xfId="0" applyNumberFormat="1" applyFont="1" applyFill="1" applyBorder="1" applyAlignment="1">
      <alignment horizontal="center" vertical="center" wrapText="1"/>
    </xf>
    <xf numFmtId="176" fontId="9" fillId="0" borderId="19" xfId="0" applyNumberFormat="1" applyFont="1" applyFill="1" applyBorder="1" applyAlignment="1">
      <alignment horizontal="right" vertical="center" wrapText="1"/>
    </xf>
    <xf numFmtId="1" fontId="9" fillId="0" borderId="18" xfId="0" applyNumberFormat="1" applyFont="1" applyFill="1" applyBorder="1" applyAlignment="1">
      <alignment horizontal="right" wrapText="1"/>
    </xf>
    <xf numFmtId="49" fontId="9" fillId="0" borderId="37" xfId="0" applyNumberFormat="1" applyFont="1" applyFill="1" applyBorder="1" applyAlignment="1">
      <alignment vertical="center" wrapText="1"/>
    </xf>
    <xf numFmtId="49" fontId="9" fillId="0" borderId="38" xfId="0" applyNumberFormat="1" applyFont="1" applyFill="1" applyBorder="1" applyAlignment="1">
      <alignment horizontal="right" vertical="center" wrapText="1"/>
    </xf>
    <xf numFmtId="177" fontId="9" fillId="0" borderId="38" xfId="0" applyNumberFormat="1" applyFont="1" applyFill="1" applyBorder="1" applyAlignment="1">
      <alignment horizontal="right" wrapText="1"/>
    </xf>
    <xf numFmtId="176" fontId="9" fillId="0" borderId="38" xfId="0" applyNumberFormat="1" applyFont="1" applyFill="1" applyBorder="1" applyAlignment="1">
      <alignment horizontal="right" wrapText="1"/>
    </xf>
    <xf numFmtId="176" fontId="9" fillId="0" borderId="19" xfId="0" applyNumberFormat="1" applyFont="1" applyFill="1" applyBorder="1" applyAlignment="1">
      <alignment horizontal="right" wrapText="1"/>
    </xf>
    <xf numFmtId="1" fontId="9" fillId="0" borderId="19" xfId="0" applyNumberFormat="1" applyFont="1" applyFill="1" applyBorder="1" applyAlignment="1">
      <alignment horizontal="right" wrapText="1"/>
    </xf>
    <xf numFmtId="176" fontId="9" fillId="0" borderId="39" xfId="0" applyNumberFormat="1" applyFont="1" applyFill="1" applyBorder="1" applyAlignment="1">
      <alignment horizontal="right" wrapText="1"/>
    </xf>
    <xf numFmtId="49" fontId="9" fillId="0" borderId="36" xfId="0" applyNumberFormat="1" applyFont="1" applyFill="1" applyBorder="1" applyAlignment="1">
      <alignment horizontal="left" wrapText="1"/>
    </xf>
    <xf numFmtId="1" fontId="9" fillId="0" borderId="28" xfId="0" applyNumberFormat="1" applyFont="1" applyFill="1" applyBorder="1" applyAlignment="1">
      <alignment horizontal="right" vertical="center" wrapText="1"/>
    </xf>
    <xf numFmtId="49" fontId="9" fillId="0" borderId="28" xfId="0" applyNumberFormat="1" applyFont="1" applyFill="1" applyBorder="1" applyAlignment="1">
      <alignment horizontal="right" vertical="center" wrapText="1"/>
    </xf>
    <xf numFmtId="49" fontId="9" fillId="0" borderId="28" xfId="0" applyNumberFormat="1" applyFont="1" applyFill="1" applyBorder="1" applyAlignment="1">
      <alignment horizontal="center" wrapText="1"/>
    </xf>
    <xf numFmtId="177" fontId="9" fillId="0" borderId="28" xfId="0" applyNumberFormat="1" applyFont="1" applyFill="1" applyBorder="1" applyAlignment="1">
      <alignment horizontal="center" wrapText="1"/>
    </xf>
    <xf numFmtId="49" fontId="9" fillId="0" borderId="28" xfId="0" applyNumberFormat="1" applyFont="1" applyFill="1" applyBorder="1" applyAlignment="1">
      <alignment horizontal="right" wrapText="1"/>
    </xf>
    <xf numFmtId="49" fontId="9" fillId="0" borderId="40" xfId="0" applyNumberFormat="1" applyFont="1" applyFill="1" applyBorder="1" applyAlignment="1">
      <alignment horizontal="left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right" wrapText="1"/>
    </xf>
    <xf numFmtId="177" fontId="9" fillId="0" borderId="41" xfId="0" applyNumberFormat="1" applyFont="1" applyFill="1" applyBorder="1" applyAlignment="1">
      <alignment horizontal="right" wrapText="1"/>
    </xf>
    <xf numFmtId="49" fontId="9" fillId="0" borderId="42" xfId="0" applyNumberFormat="1" applyFont="1" applyFill="1" applyBorder="1" applyAlignment="1">
      <alignment horizontal="left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right" vertical="center" wrapText="1"/>
    </xf>
    <xf numFmtId="177" fontId="9" fillId="0" borderId="43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49" fontId="8" fillId="0" borderId="12" xfId="0" applyNumberFormat="1" applyFont="1" applyFill="1" applyBorder="1" applyAlignment="1" applyProtection="1">
      <alignment horizontal="center" vertical="center" wrapText="1"/>
      <protection locked="0"/>
    </xf>
    <xf numFmtId="1" fontId="9" fillId="0" borderId="31" xfId="0" applyNumberFormat="1" applyFont="1" applyFill="1" applyBorder="1" applyAlignment="1">
      <alignment horizontal="right" wrapText="1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1" fillId="0" borderId="32" xfId="0" applyNumberFormat="1" applyFont="1" applyFill="1" applyBorder="1" applyAlignment="1" applyProtection="1">
      <alignment horizontal="right" vertical="center"/>
    </xf>
    <xf numFmtId="49" fontId="9" fillId="0" borderId="44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left" vertical="center" wrapText="1"/>
    </xf>
    <xf numFmtId="49" fontId="9" fillId="0" borderId="18" xfId="0" applyNumberFormat="1" applyFont="1" applyFill="1" applyBorder="1" applyAlignment="1">
      <alignment horizontal="left" vertical="center" wrapText="1"/>
    </xf>
    <xf numFmtId="49" fontId="9" fillId="0" borderId="37" xfId="0" applyNumberFormat="1" applyFont="1" applyFill="1" applyBorder="1" applyAlignment="1">
      <alignment horizontal="left" vertical="center" wrapText="1"/>
    </xf>
    <xf numFmtId="49" fontId="9" fillId="0" borderId="45" xfId="0" applyNumberFormat="1" applyFont="1" applyFill="1" applyBorder="1" applyAlignment="1">
      <alignment horizontal="left" vertical="center" wrapText="1"/>
    </xf>
    <xf numFmtId="1" fontId="9" fillId="0" borderId="38" xfId="0" applyNumberFormat="1" applyFont="1" applyFill="1" applyBorder="1" applyAlignment="1">
      <alignment horizontal="right" wrapText="1"/>
    </xf>
    <xf numFmtId="177" fontId="9" fillId="0" borderId="19" xfId="0" applyNumberFormat="1" applyFont="1" applyFill="1" applyBorder="1" applyAlignment="1">
      <alignment horizontal="right" wrapText="1"/>
    </xf>
    <xf numFmtId="177" fontId="9" fillId="0" borderId="39" xfId="0" applyNumberFormat="1" applyFont="1" applyFill="1" applyBorder="1" applyAlignment="1">
      <alignment horizontal="right" wrapText="1"/>
    </xf>
    <xf numFmtId="0" fontId="10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49" fontId="9" fillId="0" borderId="46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9" fillId="0" borderId="48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9" fillId="0" borderId="51" xfId="0" applyNumberFormat="1" applyFont="1" applyFill="1" applyBorder="1" applyAlignment="1">
      <alignment horizontal="center" vertical="center" wrapText="1"/>
    </xf>
    <xf numFmtId="1" fontId="9" fillId="0" borderId="49" xfId="0" applyNumberFormat="1" applyFont="1" applyFill="1" applyBorder="1" applyAlignment="1">
      <alignment horizontal="right" vertical="center" wrapText="1"/>
    </xf>
    <xf numFmtId="0" fontId="4" fillId="0" borderId="32" xfId="0" applyFont="1" applyFill="1" applyBorder="1" applyAlignment="1">
      <alignment horizontal="right"/>
    </xf>
    <xf numFmtId="49" fontId="9" fillId="0" borderId="43" xfId="0" applyNumberFormat="1" applyFont="1" applyFill="1" applyBorder="1" applyAlignment="1">
      <alignment horizontal="right" wrapText="1"/>
    </xf>
    <xf numFmtId="177" fontId="9" fillId="0" borderId="43" xfId="0" applyNumberFormat="1" applyFont="1" applyFill="1" applyBorder="1" applyAlignment="1">
      <alignment horizontal="right" wrapText="1"/>
    </xf>
    <xf numFmtId="0" fontId="4" fillId="0" borderId="32" xfId="0" applyNumberFormat="1" applyFont="1" applyFill="1" applyBorder="1" applyAlignment="1" applyProtection="1">
      <alignment horizontal="right" vertical="center"/>
    </xf>
    <xf numFmtId="49" fontId="9" fillId="0" borderId="52" xfId="0" applyNumberFormat="1" applyFont="1" applyFill="1" applyBorder="1" applyAlignment="1">
      <alignment horizontal="center" vertical="center" wrapText="1"/>
    </xf>
    <xf numFmtId="49" fontId="9" fillId="0" borderId="53" xfId="0" applyNumberFormat="1" applyFont="1" applyFill="1" applyBorder="1" applyAlignment="1">
      <alignment horizontal="center" vertical="center" wrapText="1"/>
    </xf>
    <xf numFmtId="49" fontId="9" fillId="0" borderId="5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0" fontId="0" fillId="0" borderId="47" xfId="0" applyFill="1" applyBorder="1"/>
    <xf numFmtId="49" fontId="9" fillId="0" borderId="55" xfId="0" applyNumberFormat="1" applyFont="1" applyFill="1" applyBorder="1" applyAlignment="1">
      <alignment horizontal="center" vertical="center" wrapText="1"/>
    </xf>
    <xf numFmtId="49" fontId="9" fillId="0" borderId="56" xfId="0" applyNumberFormat="1" applyFont="1" applyFill="1" applyBorder="1" applyAlignment="1">
      <alignment horizontal="center" vertical="center" wrapText="1"/>
    </xf>
    <xf numFmtId="0" fontId="0" fillId="0" borderId="50" xfId="0" applyFill="1" applyBorder="1"/>
    <xf numFmtId="49" fontId="9" fillId="0" borderId="57" xfId="0" applyNumberFormat="1" applyFont="1" applyFill="1" applyBorder="1" applyAlignment="1">
      <alignment horizontal="left" vertical="center" wrapText="1"/>
    </xf>
    <xf numFmtId="49" fontId="9" fillId="0" borderId="58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left" wrapText="1"/>
    </xf>
    <xf numFmtId="49" fontId="9" fillId="0" borderId="59" xfId="0" applyNumberFormat="1" applyFont="1" applyFill="1" applyBorder="1" applyAlignment="1">
      <alignment horizontal="center" vertical="center" wrapText="1"/>
    </xf>
    <xf numFmtId="49" fontId="9" fillId="0" borderId="15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Alignment="1" applyProtection="1"/>
    <xf numFmtId="0" fontId="0" fillId="0" borderId="0" xfId="0" applyNumberFormat="1" applyFill="1" applyAlignment="1" applyProtection="1">
      <alignment horizontal="right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3" fillId="0" borderId="60" xfId="0" applyNumberFormat="1" applyFont="1" applyFill="1" applyBorder="1" applyAlignment="1" applyProtection="1">
      <alignment horizontal="center" vertical="center" wrapText="1"/>
    </xf>
    <xf numFmtId="0" fontId="3" fillId="0" borderId="61" xfId="0" applyNumberFormat="1" applyFont="1" applyFill="1" applyBorder="1" applyAlignment="1" applyProtection="1">
      <alignment horizontal="center" vertical="center" wrapText="1"/>
    </xf>
    <xf numFmtId="49" fontId="0" fillId="0" borderId="62" xfId="49" applyNumberFormat="1" applyFill="1" applyBorder="1" applyAlignment="1">
      <alignment horizontal="left" vertical="center"/>
    </xf>
    <xf numFmtId="177" fontId="0" fillId="0" borderId="63" xfId="0" applyNumberFormat="1" applyFill="1" applyBorder="1" applyAlignment="1">
      <alignment vertical="center"/>
    </xf>
    <xf numFmtId="177" fontId="0" fillId="0" borderId="0" xfId="0" applyNumberFormat="1" applyFill="1" applyAlignment="1">
      <alignment vertical="center"/>
    </xf>
    <xf numFmtId="49" fontId="0" fillId="0" borderId="17" xfId="49" applyNumberFormat="1" applyFill="1" applyBorder="1" applyAlignment="1">
      <alignment horizontal="left" vertical="center"/>
    </xf>
    <xf numFmtId="177" fontId="0" fillId="0" borderId="18" xfId="0" applyNumberFormat="1" applyFill="1" applyBorder="1" applyAlignment="1">
      <alignment vertical="center"/>
    </xf>
    <xf numFmtId="177" fontId="0" fillId="0" borderId="18" xfId="50" applyNumberFormat="1" applyFill="1" applyBorder="1" applyAlignment="1">
      <alignment horizontal="right" vertical="center"/>
    </xf>
    <xf numFmtId="177" fontId="0" fillId="0" borderId="19" xfId="50" applyNumberFormat="1" applyFill="1" applyBorder="1" applyAlignment="1">
      <alignment horizontal="right" vertical="center"/>
    </xf>
    <xf numFmtId="49" fontId="0" fillId="0" borderId="64" xfId="49" applyNumberFormat="1" applyFill="1" applyBorder="1" applyAlignment="1">
      <alignment horizontal="left" vertical="center"/>
    </xf>
    <xf numFmtId="177" fontId="0" fillId="0" borderId="65" xfId="50" applyNumberFormat="1" applyFill="1" applyBorder="1" applyAlignment="1">
      <alignment horizontal="right" vertical="center"/>
    </xf>
    <xf numFmtId="177" fontId="0" fillId="0" borderId="66" xfId="50" applyNumberFormat="1" applyFill="1" applyBorder="1" applyAlignment="1">
      <alignment horizontal="right" vertical="center"/>
    </xf>
    <xf numFmtId="49" fontId="0" fillId="0" borderId="0" xfId="49" applyNumberFormat="1" applyFill="1" applyBorder="1" applyAlignment="1">
      <alignment horizontal="left" vertical="center"/>
    </xf>
    <xf numFmtId="177" fontId="0" fillId="0" borderId="0" xfId="49" applyNumberFormat="1" applyFill="1" applyBorder="1" applyAlignment="1">
      <alignment horizontal="right" vertical="center"/>
    </xf>
    <xf numFmtId="0" fontId="0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center" vertical="center"/>
    </xf>
    <xf numFmtId="0" fontId="0" fillId="0" borderId="67" xfId="0" applyNumberFormat="1" applyFill="1" applyBorder="1" applyAlignment="1" applyProtection="1">
      <alignment horizontal="center" vertical="center" wrapText="1"/>
    </xf>
    <xf numFmtId="0" fontId="0" fillId="0" borderId="9" xfId="0" applyFill="1" applyBorder="1" applyAlignment="1">
      <alignment horizontal="left" vertical="center" wrapText="1"/>
    </xf>
    <xf numFmtId="177" fontId="0" fillId="0" borderId="11" xfId="50" applyNumberFormat="1" applyFill="1" applyBorder="1" applyAlignment="1">
      <alignment vertical="center"/>
    </xf>
    <xf numFmtId="49" fontId="0" fillId="0" borderId="10" xfId="50" applyNumberFormat="1" applyFont="1" applyFill="1" applyBorder="1" applyAlignment="1">
      <alignment horizontal="right" vertical="center"/>
    </xf>
    <xf numFmtId="177" fontId="0" fillId="0" borderId="0" xfId="0" applyNumberFormat="1" applyFill="1"/>
    <xf numFmtId="0" fontId="0" fillId="0" borderId="7" xfId="0" applyFill="1" applyBorder="1" applyAlignment="1">
      <alignment horizontal="left" vertical="center" wrapText="1"/>
    </xf>
    <xf numFmtId="0" fontId="0" fillId="0" borderId="12" xfId="50" applyFill="1" applyBorder="1" applyAlignment="1">
      <alignment vertical="center"/>
    </xf>
    <xf numFmtId="49" fontId="0" fillId="0" borderId="12" xfId="50" applyNumberFormat="1" applyFill="1" applyBorder="1" applyAlignment="1">
      <alignment horizontal="right" vertical="center"/>
    </xf>
    <xf numFmtId="0" fontId="0" fillId="0" borderId="68" xfId="0" applyFont="1" applyFill="1" applyBorder="1" applyAlignment="1">
      <alignment horizontal="left" vertical="center" wrapText="1"/>
    </xf>
    <xf numFmtId="177" fontId="0" fillId="0" borderId="69" xfId="50" applyNumberFormat="1" applyFill="1" applyBorder="1" applyAlignment="1">
      <alignment vertical="center"/>
    </xf>
    <xf numFmtId="49" fontId="0" fillId="0" borderId="70" xfId="50" applyNumberFormat="1" applyFill="1" applyBorder="1" applyAlignment="1">
      <alignment horizontal="right" vertical="center"/>
    </xf>
    <xf numFmtId="0" fontId="0" fillId="0" borderId="0" xfId="0" applyFill="1" applyBorder="1"/>
    <xf numFmtId="49" fontId="0" fillId="0" borderId="7" xfId="49" applyNumberFormat="1" applyFill="1" applyBorder="1" applyAlignment="1">
      <alignment horizontal="left" vertical="center"/>
    </xf>
    <xf numFmtId="177" fontId="0" fillId="0" borderId="10" xfId="49" applyNumberFormat="1" applyFill="1" applyBorder="1" applyAlignment="1">
      <alignment horizontal="right" vertical="center"/>
    </xf>
    <xf numFmtId="177" fontId="0" fillId="0" borderId="11" xfId="0" applyNumberFormat="1" applyFill="1" applyBorder="1" applyAlignment="1">
      <alignment vertical="center"/>
    </xf>
    <xf numFmtId="177" fontId="0" fillId="0" borderId="12" xfId="49" applyNumberFormat="1" applyFill="1" applyBorder="1" applyAlignment="1">
      <alignment horizontal="right" vertical="center"/>
    </xf>
    <xf numFmtId="177" fontId="0" fillId="0" borderId="11" xfId="49" applyNumberFormat="1" applyFill="1" applyBorder="1" applyAlignment="1">
      <alignment horizontal="right" vertical="center"/>
    </xf>
    <xf numFmtId="49" fontId="0" fillId="0" borderId="68" xfId="49" applyNumberFormat="1" applyFill="1" applyBorder="1" applyAlignment="1">
      <alignment horizontal="left" vertical="center"/>
    </xf>
    <xf numFmtId="177" fontId="0" fillId="0" borderId="69" xfId="49" applyNumberFormat="1" applyFill="1" applyBorder="1" applyAlignment="1">
      <alignment horizontal="right" vertical="center"/>
    </xf>
    <xf numFmtId="177" fontId="0" fillId="0" borderId="70" xfId="49" applyNumberFormat="1" applyFill="1" applyBorder="1" applyAlignment="1">
      <alignment horizontal="right" vertical="center"/>
    </xf>
    <xf numFmtId="177" fontId="0" fillId="0" borderId="11" xfId="49" applyNumberFormat="1" applyFill="1" applyBorder="1" applyAlignment="1">
      <alignment vertical="center"/>
    </xf>
    <xf numFmtId="177" fontId="0" fillId="0" borderId="12" xfId="49" applyNumberFormat="1" applyFill="1" applyBorder="1" applyAlignment="1">
      <alignment vertical="center"/>
    </xf>
    <xf numFmtId="177" fontId="0" fillId="0" borderId="69" xfId="49" applyNumberFormat="1" applyFill="1" applyBorder="1" applyAlignment="1">
      <alignment vertical="center"/>
    </xf>
    <xf numFmtId="177" fontId="0" fillId="0" borderId="70" xfId="49" applyNumberFormat="1" applyFill="1" applyBorder="1" applyAlignment="1">
      <alignment vertical="center"/>
    </xf>
    <xf numFmtId="181" fontId="0" fillId="0" borderId="8" xfId="0" applyNumberFormat="1" applyFill="1" applyBorder="1" applyAlignment="1">
      <alignment vertical="center"/>
    </xf>
    <xf numFmtId="177" fontId="0" fillId="0" borderId="10" xfId="0" applyNumberFormat="1" applyFill="1" applyBorder="1" applyAlignment="1">
      <alignment vertical="center"/>
    </xf>
    <xf numFmtId="181" fontId="0" fillId="0" borderId="11" xfId="0" applyNumberFormat="1" applyFill="1" applyBorder="1" applyAlignment="1">
      <alignment vertical="center"/>
    </xf>
    <xf numFmtId="177" fontId="0" fillId="0" borderId="12" xfId="0" applyNumberFormat="1" applyFill="1" applyBorder="1" applyAlignment="1">
      <alignment vertical="center"/>
    </xf>
    <xf numFmtId="181" fontId="0" fillId="0" borderId="69" xfId="0" applyNumberFormat="1" applyFill="1" applyBorder="1" applyAlignment="1">
      <alignment vertical="center"/>
    </xf>
    <xf numFmtId="177" fontId="0" fillId="0" borderId="70" xfId="0" applyNumberFormat="1" applyFill="1" applyBorder="1" applyAlignment="1">
      <alignment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177" fontId="0" fillId="0" borderId="0" xfId="0" applyNumberFormat="1" applyFill="1" applyBorder="1" applyAlignment="1">
      <alignment vertical="center"/>
    </xf>
    <xf numFmtId="177" fontId="0" fillId="0" borderId="8" xfId="0" applyNumberFormat="1" applyFill="1" applyBorder="1" applyAlignment="1">
      <alignment vertical="center"/>
    </xf>
    <xf numFmtId="177" fontId="0" fillId="2" borderId="0" xfId="0" applyNumberFormat="1" applyFill="1"/>
    <xf numFmtId="177" fontId="0" fillId="2" borderId="70" xfId="0" applyNumberFormat="1" applyFill="1" applyBorder="1"/>
    <xf numFmtId="49" fontId="0" fillId="0" borderId="9" xfId="0" applyNumberFormat="1" applyFont="1" applyFill="1" applyBorder="1" applyAlignment="1">
      <alignment horizontal="left" vertical="center"/>
    </xf>
    <xf numFmtId="49" fontId="0" fillId="0" borderId="7" xfId="0" applyNumberFormat="1" applyFont="1" applyFill="1" applyBorder="1" applyAlignment="1">
      <alignment horizontal="left" vertical="center"/>
    </xf>
    <xf numFmtId="49" fontId="0" fillId="0" borderId="68" xfId="0" applyNumberFormat="1" applyFont="1" applyFill="1" applyBorder="1" applyAlignment="1">
      <alignment horizontal="left" vertical="center"/>
    </xf>
    <xf numFmtId="177" fontId="0" fillId="0" borderId="69" xfId="0" applyNumberFormat="1" applyFill="1" applyBorder="1" applyAlignment="1">
      <alignment vertical="center"/>
    </xf>
    <xf numFmtId="181" fontId="0" fillId="0" borderId="8" xfId="0" applyNumberFormat="1" applyFill="1" applyBorder="1"/>
    <xf numFmtId="0" fontId="11" fillId="0" borderId="0" xfId="0" applyNumberFormat="1" applyFont="1" applyFill="1" applyAlignment="1" applyProtection="1">
      <alignment horizontal="center" vertical="center"/>
    </xf>
    <xf numFmtId="181" fontId="0" fillId="0" borderId="12" xfId="0" applyNumberFormat="1" applyFill="1" applyBorder="1" applyAlignment="1">
      <alignment vertical="center"/>
    </xf>
    <xf numFmtId="181" fontId="0" fillId="0" borderId="70" xfId="0" applyNumberFormat="1" applyFill="1" applyBorder="1" applyAlignment="1">
      <alignment vertical="center"/>
    </xf>
    <xf numFmtId="181" fontId="0" fillId="0" borderId="0" xfId="0" applyNumberFormat="1" applyFill="1"/>
    <xf numFmtId="0" fontId="0" fillId="0" borderId="0" xfId="0" applyFill="1" applyAlignment="1">
      <alignment horizontal="right"/>
    </xf>
    <xf numFmtId="0" fontId="0" fillId="0" borderId="0" xfId="0" applyNumberFormat="1" applyFont="1" applyFill="1" applyAlignment="1" applyProtection="1">
      <alignment horizontal="right" vertical="center"/>
    </xf>
    <xf numFmtId="177" fontId="0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Font="1" applyFill="1" applyBorder="1" applyAlignment="1">
      <alignment vertical="center"/>
    </xf>
    <xf numFmtId="177" fontId="0" fillId="0" borderId="70" xfId="0" applyNumberFormat="1" applyFont="1" applyFill="1" applyBorder="1" applyAlignment="1">
      <alignment vertical="center"/>
    </xf>
    <xf numFmtId="181" fontId="0" fillId="0" borderId="10" xfId="0" applyNumberFormat="1" applyFont="1" applyFill="1" applyBorder="1" applyAlignment="1">
      <alignment horizontal="right" vertical="center"/>
    </xf>
    <xf numFmtId="0" fontId="0" fillId="0" borderId="7" xfId="0" applyFont="1" applyFill="1" applyBorder="1" applyAlignment="1">
      <alignment horizontal="left" vertical="center" wrapText="1"/>
    </xf>
    <xf numFmtId="177" fontId="0" fillId="0" borderId="0" xfId="0" applyNumberFormat="1" applyFill="1" applyBorder="1" applyAlignment="1"/>
    <xf numFmtId="0" fontId="0" fillId="0" borderId="0" xfId="0" applyFill="1" applyAlignment="1">
      <alignment horizontal="left"/>
    </xf>
    <xf numFmtId="0" fontId="0" fillId="0" borderId="0" xfId="0" applyNumberFormat="1" applyFont="1" applyFill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179" fontId="0" fillId="0" borderId="9" xfId="0" applyNumberFormat="1" applyFont="1" applyFill="1" applyBorder="1" applyAlignment="1">
      <alignment horizontal="left" vertical="center" wrapText="1"/>
    </xf>
    <xf numFmtId="181" fontId="0" fillId="0" borderId="10" xfId="0" applyNumberFormat="1" applyFill="1" applyBorder="1" applyAlignment="1">
      <alignment horizontal="right" vertical="center"/>
    </xf>
    <xf numFmtId="179" fontId="0" fillId="0" borderId="7" xfId="0" applyNumberFormat="1" applyFill="1" applyBorder="1" applyAlignment="1">
      <alignment horizontal="left" vertical="center" wrapText="1"/>
    </xf>
    <xf numFmtId="181" fontId="0" fillId="0" borderId="12" xfId="0" applyNumberFormat="1" applyFill="1" applyBorder="1" applyAlignment="1">
      <alignment horizontal="right" vertical="center"/>
    </xf>
    <xf numFmtId="179" fontId="0" fillId="0" borderId="68" xfId="0" applyNumberFormat="1" applyFill="1" applyBorder="1" applyAlignment="1">
      <alignment horizontal="left" vertical="center" wrapText="1"/>
    </xf>
    <xf numFmtId="181" fontId="0" fillId="0" borderId="70" xfId="0" applyNumberFormat="1" applyFill="1" applyBorder="1" applyAlignment="1">
      <alignment horizontal="right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0" fillId="0" borderId="62" xfId="0" applyNumberFormat="1" applyFont="1" applyFill="1" applyBorder="1" applyAlignment="1">
      <alignment horizontal="left" vertical="center"/>
    </xf>
    <xf numFmtId="177" fontId="12" fillId="0" borderId="71" xfId="0" applyNumberFormat="1" applyFont="1" applyFill="1" applyBorder="1" applyAlignment="1">
      <alignment horizontal="right" vertical="center"/>
    </xf>
    <xf numFmtId="49" fontId="0" fillId="0" borderId="17" xfId="0" applyNumberFormat="1" applyFont="1" applyFill="1" applyBorder="1" applyAlignment="1">
      <alignment horizontal="left" vertical="center"/>
    </xf>
    <xf numFmtId="177" fontId="0" fillId="0" borderId="18" xfId="0" applyNumberFormat="1" applyFont="1" applyFill="1" applyBorder="1" applyAlignment="1">
      <alignment horizontal="right" vertical="center"/>
    </xf>
    <xf numFmtId="180" fontId="0" fillId="0" borderId="19" xfId="0" applyNumberFormat="1" applyFont="1" applyFill="1" applyBorder="1" applyAlignment="1">
      <alignment horizontal="right" vertical="center"/>
    </xf>
    <xf numFmtId="177" fontId="12" fillId="0" borderId="19" xfId="0" applyNumberFormat="1" applyFont="1" applyFill="1" applyBorder="1" applyAlignment="1">
      <alignment horizontal="right" vertical="center"/>
    </xf>
    <xf numFmtId="177" fontId="0" fillId="0" borderId="18" xfId="0" applyNumberFormat="1" applyFont="1" applyFill="1" applyBorder="1" applyAlignment="1">
      <alignment vertical="center"/>
    </xf>
    <xf numFmtId="177" fontId="0" fillId="0" borderId="19" xfId="0" applyNumberFormat="1" applyFont="1" applyFill="1" applyBorder="1" applyAlignment="1">
      <alignment horizontal="right" vertical="center"/>
    </xf>
    <xf numFmtId="177" fontId="0" fillId="0" borderId="19" xfId="0" applyNumberFormat="1" applyFill="1" applyBorder="1" applyAlignment="1">
      <alignment horizontal="right" vertical="center"/>
    </xf>
    <xf numFmtId="177" fontId="0" fillId="0" borderId="18" xfId="0" applyNumberFormat="1" applyFill="1" applyBorder="1" applyAlignment="1">
      <alignment horizontal="right" vertical="center"/>
    </xf>
    <xf numFmtId="49" fontId="0" fillId="0" borderId="72" xfId="0" applyNumberFormat="1" applyFont="1" applyFill="1" applyBorder="1" applyAlignment="1">
      <alignment horizontal="left" vertical="center"/>
    </xf>
    <xf numFmtId="177" fontId="0" fillId="0" borderId="23" xfId="0" applyNumberFormat="1" applyFill="1" applyBorder="1" applyAlignment="1">
      <alignment vertical="center"/>
    </xf>
    <xf numFmtId="0" fontId="0" fillId="0" borderId="73" xfId="0" applyNumberFormat="1" applyFill="1" applyBorder="1" applyAlignment="1" applyProtection="1">
      <alignment horizontal="left" wrapText="1"/>
    </xf>
    <xf numFmtId="0" fontId="0" fillId="0" borderId="73" xfId="0" applyNumberFormat="1" applyFont="1" applyFill="1" applyBorder="1" applyAlignment="1" applyProtection="1">
      <alignment horizontal="left" wrapText="1"/>
    </xf>
    <xf numFmtId="0" fontId="0" fillId="0" borderId="0" xfId="0" applyFill="1" applyAlignment="1">
      <alignment horizontal="center"/>
    </xf>
    <xf numFmtId="0" fontId="11" fillId="0" borderId="0" xfId="0" applyFont="1" applyFill="1" applyAlignment="1">
      <alignment horizontal="center"/>
    </xf>
    <xf numFmtId="0" fontId="0" fillId="0" borderId="74" xfId="0" applyFill="1" applyBorder="1" applyAlignment="1">
      <alignment horizontal="center" vertical="center"/>
    </xf>
    <xf numFmtId="0" fontId="0" fillId="0" borderId="75" xfId="0" applyFill="1" applyBorder="1" applyAlignment="1">
      <alignment horizontal="center" vertical="center"/>
    </xf>
    <xf numFmtId="0" fontId="0" fillId="0" borderId="7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/>
    </xf>
    <xf numFmtId="0" fontId="0" fillId="0" borderId="18" xfId="0" applyFill="1" applyBorder="1" applyAlignment="1">
      <alignment horizontal="right"/>
    </xf>
    <xf numFmtId="0" fontId="0" fillId="0" borderId="19" xfId="0" applyFill="1" applyBorder="1" applyAlignment="1">
      <alignment horizontal="right"/>
    </xf>
    <xf numFmtId="0" fontId="0" fillId="0" borderId="17" xfId="0" applyFont="1" applyFill="1" applyBorder="1" applyAlignment="1">
      <alignment horizontal="center"/>
    </xf>
    <xf numFmtId="0" fontId="0" fillId="0" borderId="18" xfId="0" applyFont="1" applyFill="1" applyBorder="1" applyAlignment="1">
      <alignment horizontal="right"/>
    </xf>
    <xf numFmtId="0" fontId="0" fillId="0" borderId="19" xfId="0" applyFont="1" applyFill="1" applyBorder="1" applyAlignment="1">
      <alignment horizontal="right"/>
    </xf>
    <xf numFmtId="0" fontId="0" fillId="0" borderId="72" xfId="0" applyFont="1" applyFill="1" applyBorder="1" applyAlignment="1">
      <alignment horizontal="center"/>
    </xf>
    <xf numFmtId="0" fontId="0" fillId="0" borderId="23" xfId="0" applyFont="1" applyFill="1" applyBorder="1" applyAlignment="1">
      <alignment horizontal="right"/>
    </xf>
    <xf numFmtId="0" fontId="0" fillId="0" borderId="22" xfId="0" applyFont="1" applyFill="1" applyBorder="1" applyAlignment="1">
      <alignment horizontal="right"/>
    </xf>
    <xf numFmtId="0" fontId="13" fillId="0" borderId="0" xfId="0" applyFont="1" applyFill="1" applyAlignment="1">
      <alignment horizontal="center"/>
    </xf>
    <xf numFmtId="0" fontId="0" fillId="0" borderId="77" xfId="0" applyFill="1" applyBorder="1" applyAlignment="1">
      <alignment horizontal="center" vertical="center"/>
    </xf>
    <xf numFmtId="0" fontId="0" fillId="0" borderId="78" xfId="0" applyFill="1" applyBorder="1" applyAlignment="1">
      <alignment horizontal="center" vertical="center" wrapText="1"/>
    </xf>
    <xf numFmtId="0" fontId="0" fillId="0" borderId="78" xfId="0" applyFill="1" applyBorder="1" applyAlignment="1">
      <alignment horizontal="center" vertical="center"/>
    </xf>
    <xf numFmtId="0" fontId="0" fillId="0" borderId="79" xfId="0" applyFill="1" applyBorder="1" applyAlignment="1">
      <alignment horizontal="center" vertical="center" wrapText="1"/>
    </xf>
    <xf numFmtId="0" fontId="0" fillId="0" borderId="80" xfId="0" applyFill="1" applyBorder="1" applyAlignment="1">
      <alignment horizontal="center"/>
    </xf>
    <xf numFmtId="0" fontId="0" fillId="0" borderId="81" xfId="0" applyFill="1" applyBorder="1" applyAlignment="1">
      <alignment horizontal="center"/>
    </xf>
    <xf numFmtId="0" fontId="0" fillId="0" borderId="82" xfId="0" applyFill="1" applyBorder="1" applyAlignment="1">
      <alignment horizontal="center"/>
    </xf>
    <xf numFmtId="0" fontId="0" fillId="0" borderId="8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63" xfId="0" applyFont="1" applyFill="1" applyBorder="1" applyAlignment="1">
      <alignment horizontal="center"/>
    </xf>
    <xf numFmtId="0" fontId="0" fillId="0" borderId="83" xfId="0" applyFont="1" applyFill="1" applyBorder="1" applyAlignment="1">
      <alignment horizontal="center"/>
    </xf>
    <xf numFmtId="0" fontId="0" fillId="0" borderId="63" xfId="0" applyFill="1" applyBorder="1" applyAlignment="1">
      <alignment horizontal="center"/>
    </xf>
    <xf numFmtId="0" fontId="0" fillId="0" borderId="84" xfId="0" applyFill="1" applyBorder="1" applyAlignment="1">
      <alignment horizontal="center"/>
    </xf>
    <xf numFmtId="0" fontId="0" fillId="0" borderId="85" xfId="0" applyFill="1" applyBorder="1" applyAlignment="1">
      <alignment horizontal="center"/>
    </xf>
    <xf numFmtId="176" fontId="12" fillId="0" borderId="86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0" fillId="0" borderId="87" xfId="0" applyFont="1" applyFill="1" applyBorder="1" applyAlignment="1">
      <alignment horizontal="center" vertical="center"/>
    </xf>
    <xf numFmtId="0" fontId="0" fillId="0" borderId="88" xfId="0" applyFont="1" applyFill="1" applyBorder="1" applyAlignment="1">
      <alignment horizontal="center" vertical="center" wrapText="1"/>
    </xf>
    <xf numFmtId="0" fontId="0" fillId="0" borderId="89" xfId="0" applyFont="1" applyFill="1" applyBorder="1" applyAlignment="1">
      <alignment horizontal="center" vertical="center"/>
    </xf>
    <xf numFmtId="0" fontId="0" fillId="0" borderId="90" xfId="0" applyFont="1" applyFill="1" applyBorder="1" applyAlignment="1">
      <alignment horizontal="center" vertical="center"/>
    </xf>
    <xf numFmtId="0" fontId="0" fillId="0" borderId="91" xfId="0" applyFont="1" applyFill="1" applyBorder="1" applyAlignment="1">
      <alignment horizontal="center" vertical="center"/>
    </xf>
    <xf numFmtId="0" fontId="0" fillId="0" borderId="92" xfId="0" applyFont="1" applyFill="1" applyBorder="1" applyAlignment="1">
      <alignment horizontal="center" vertical="center" wrapText="1"/>
    </xf>
    <xf numFmtId="0" fontId="0" fillId="0" borderId="92" xfId="0" applyFill="1" applyBorder="1" applyAlignment="1">
      <alignment horizontal="center" vertical="center"/>
    </xf>
    <xf numFmtId="0" fontId="0" fillId="0" borderId="92" xfId="0" applyFont="1" applyFill="1" applyBorder="1" applyAlignment="1">
      <alignment horizontal="center" vertical="center"/>
    </xf>
    <xf numFmtId="0" fontId="0" fillId="0" borderId="93" xfId="0" applyFont="1" applyFill="1" applyBorder="1" applyAlignment="1">
      <alignment horizontal="center" vertical="center"/>
    </xf>
    <xf numFmtId="49" fontId="0" fillId="0" borderId="94" xfId="0" applyNumberFormat="1" applyFont="1" applyFill="1" applyBorder="1" applyAlignment="1">
      <alignment horizontal="center" vertical="center"/>
    </xf>
    <xf numFmtId="182" fontId="0" fillId="0" borderId="95" xfId="0" applyNumberFormat="1" applyFont="1" applyFill="1" applyBorder="1" applyAlignment="1">
      <alignment horizontal="right" vertical="center"/>
    </xf>
    <xf numFmtId="182" fontId="0" fillId="0" borderId="96" xfId="0" applyNumberFormat="1" applyFont="1" applyFill="1" applyBorder="1" applyAlignment="1">
      <alignment horizontal="right" vertical="center"/>
    </xf>
    <xf numFmtId="182" fontId="0" fillId="0" borderId="0" xfId="0" applyNumberFormat="1" applyFont="1" applyFill="1" applyAlignment="1">
      <alignment vertical="center"/>
    </xf>
    <xf numFmtId="49" fontId="0" fillId="0" borderId="94" xfId="0" applyNumberFormat="1" applyFill="1" applyBorder="1" applyAlignment="1">
      <alignment horizontal="center" vertical="center"/>
    </xf>
    <xf numFmtId="182" fontId="0" fillId="0" borderId="94" xfId="0" applyNumberFormat="1" applyFont="1" applyFill="1" applyBorder="1" applyAlignment="1">
      <alignment horizontal="right" vertical="center"/>
    </xf>
    <xf numFmtId="49" fontId="0" fillId="0" borderId="97" xfId="0" applyNumberFormat="1" applyFont="1" applyFill="1" applyBorder="1" applyAlignment="1">
      <alignment horizontal="center" vertical="center"/>
    </xf>
    <xf numFmtId="176" fontId="0" fillId="0" borderId="98" xfId="0" applyNumberFormat="1" applyFill="1" applyBorder="1" applyAlignment="1">
      <alignment vertical="center"/>
    </xf>
    <xf numFmtId="176" fontId="12" fillId="0" borderId="92" xfId="0" applyNumberFormat="1" applyFont="1" applyFill="1" applyBorder="1" applyAlignment="1">
      <alignment horizontal="right" vertical="center"/>
    </xf>
    <xf numFmtId="176" fontId="0" fillId="0" borderId="93" xfId="0" applyNumberFormat="1" applyFill="1" applyBorder="1" applyAlignment="1">
      <alignment vertical="center"/>
    </xf>
    <xf numFmtId="176" fontId="0" fillId="0" borderId="99" xfId="0" applyNumberForma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0" fillId="0" borderId="100" xfId="0" applyFont="1" applyFill="1" applyBorder="1" applyAlignment="1">
      <alignment horizontal="center" vertical="center"/>
    </xf>
    <xf numFmtId="0" fontId="0" fillId="0" borderId="101" xfId="0" applyFont="1" applyFill="1" applyBorder="1" applyAlignment="1">
      <alignment horizontal="center" vertical="center"/>
    </xf>
    <xf numFmtId="0" fontId="0" fillId="0" borderId="102" xfId="0" applyFont="1" applyFill="1" applyBorder="1" applyAlignment="1">
      <alignment horizontal="center" vertical="center"/>
    </xf>
    <xf numFmtId="0" fontId="0" fillId="0" borderId="102" xfId="0" applyFill="1" applyBorder="1" applyAlignment="1">
      <alignment horizontal="center" vertical="center"/>
    </xf>
    <xf numFmtId="49" fontId="0" fillId="0" borderId="103" xfId="0" applyNumberFormat="1" applyFont="1" applyFill="1" applyBorder="1" applyAlignment="1">
      <alignment horizontal="left" vertical="center"/>
    </xf>
    <xf numFmtId="182" fontId="7" fillId="0" borderId="104" xfId="0" applyNumberFormat="1" applyFont="1" applyFill="1" applyBorder="1" applyAlignment="1">
      <alignment horizontal="right" vertical="center"/>
    </xf>
    <xf numFmtId="182" fontId="7" fillId="0" borderId="105" xfId="0" applyNumberFormat="1" applyFont="1" applyFill="1" applyBorder="1" applyAlignment="1">
      <alignment horizontal="right" vertical="center"/>
    </xf>
    <xf numFmtId="49" fontId="0" fillId="0" borderId="106" xfId="0" applyNumberFormat="1" applyFont="1" applyFill="1" applyBorder="1" applyAlignment="1">
      <alignment horizontal="left" vertical="center"/>
    </xf>
    <xf numFmtId="182" fontId="7" fillId="0" borderId="107" xfId="0" applyNumberFormat="1" applyFont="1" applyFill="1" applyBorder="1" applyAlignment="1">
      <alignment horizontal="right" vertical="center"/>
    </xf>
    <xf numFmtId="182" fontId="7" fillId="0" borderId="108" xfId="0" applyNumberFormat="1" applyFont="1" applyFill="1" applyBorder="1" applyAlignment="1">
      <alignment horizontal="right" vertical="center"/>
    </xf>
    <xf numFmtId="176" fontId="7" fillId="0" borderId="0" xfId="0" applyNumberFormat="1" applyFont="1" applyFill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178" fontId="14" fillId="0" borderId="0" xfId="0" applyNumberFormat="1" applyFont="1" applyFill="1" applyBorder="1" applyAlignment="1">
      <alignment horizontal="left" vertical="center"/>
    </xf>
    <xf numFmtId="178" fontId="14" fillId="0" borderId="0" xfId="0" applyNumberFormat="1" applyFont="1" applyFill="1" applyAlignment="1">
      <alignment vertical="center"/>
    </xf>
    <xf numFmtId="0" fontId="14" fillId="0" borderId="0" xfId="0" applyFont="1" applyFill="1" applyAlignment="1">
      <alignment vertical="center"/>
    </xf>
    <xf numFmtId="176" fontId="7" fillId="0" borderId="109" xfId="0" applyNumberFormat="1" applyFont="1" applyFill="1" applyBorder="1" applyAlignment="1">
      <alignment horizontal="right" vertical="center"/>
    </xf>
    <xf numFmtId="176" fontId="7" fillId="0" borderId="105" xfId="0" applyNumberFormat="1" applyFont="1" applyFill="1" applyBorder="1" applyAlignment="1">
      <alignment horizontal="righ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 (2)" xfId="50"/>
    <cellStyle name="样式 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8251;&#27743;&#24066;&#32479;&#35745;&#23616;\&#32508;&#21512;&#31185;\2020&#24180;&#24180;&#37492;&#19977;&#26657;\&#24180;&#37492;&#20998;&#26512;&#25253;&#34920;\201912&#36152;&#2613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jtjj01\Desktop\&#19996;&#35199;\2019&#24180;&#37492;\&#24180;&#37492;&#20998;&#26512;&#25253;&#34920;\&#20998;&#21439;&#21306;&#38646;&#21806;&#39069;&#21644;&#38144;&#21806;&#39069;&#21644;&#33829;&#19994;&#39069;(2020&#24180;&#37492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社零(打印)"/>
      <sheetName val="DYE404表  社零(省反馈)"/>
      <sheetName val="营销（打印）"/>
      <sheetName val="CYES401表营销额（省反馈）"/>
      <sheetName val="限上批零业零售类值"/>
      <sheetName val="分县社零(含BP)"/>
      <sheetName val="分县销售额、营业额总计及增速"/>
      <sheetName val="分县销售额、营业额总计及增速 (2)"/>
      <sheetName val="全省"/>
      <sheetName val="限上占比"/>
    </sheetNames>
    <sheetDataSet>
      <sheetData sheetId="0">
        <row r="11">
          <cell r="C11">
            <v>4042026.7</v>
          </cell>
        </row>
        <row r="12">
          <cell r="C12">
            <v>88486.2</v>
          </cell>
        </row>
        <row r="13">
          <cell r="C13">
            <v>0</v>
          </cell>
        </row>
        <row r="14">
          <cell r="C14">
            <v>2102.7</v>
          </cell>
        </row>
        <row r="16">
          <cell r="C16">
            <v>12274650.2</v>
          </cell>
        </row>
        <row r="17">
          <cell r="C17">
            <v>2152108.2</v>
          </cell>
        </row>
        <row r="18">
          <cell r="C18">
            <v>0</v>
          </cell>
        </row>
        <row r="19">
          <cell r="C19">
            <v>74147.4</v>
          </cell>
        </row>
        <row r="21">
          <cell r="C21">
            <v>158977.4</v>
          </cell>
        </row>
        <row r="22">
          <cell r="C22">
            <v>32979.6</v>
          </cell>
        </row>
        <row r="23">
          <cell r="C23">
            <v>8121.5</v>
          </cell>
        </row>
        <row r="24">
          <cell r="C24">
            <v>297.2</v>
          </cell>
        </row>
        <row r="26">
          <cell r="C26">
            <v>1919340.6</v>
          </cell>
        </row>
        <row r="27">
          <cell r="C27">
            <v>124513.3</v>
          </cell>
        </row>
        <row r="28">
          <cell r="C28">
            <v>24586</v>
          </cell>
        </row>
        <row r="29">
          <cell r="C29">
            <v>65702.8</v>
          </cell>
        </row>
      </sheetData>
      <sheetData sheetId="1" refreshError="1"/>
      <sheetData sheetId="2">
        <row r="7">
          <cell r="C7">
            <v>8500818.5</v>
          </cell>
        </row>
        <row r="8">
          <cell r="C8">
            <v>4600.1</v>
          </cell>
        </row>
        <row r="9">
          <cell r="C9">
            <v>15723539.7</v>
          </cell>
        </row>
        <row r="11">
          <cell r="C11">
            <v>2399893.7</v>
          </cell>
        </row>
        <row r="12">
          <cell r="C12">
            <v>74533.5</v>
          </cell>
        </row>
        <row r="13">
          <cell r="C13">
            <v>10154849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分县区零售额"/>
      <sheetName val="分县区销售额和营业额"/>
    </sheetNames>
    <sheetDataSet>
      <sheetData sheetId="0">
        <row r="5">
          <cell r="H5">
            <v>3837815.8</v>
          </cell>
        </row>
        <row r="5">
          <cell r="N5">
            <v>6.5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Z34"/>
  <sheetViews>
    <sheetView tabSelected="1" zoomScale="85" zoomScaleNormal="85" workbookViewId="0">
      <selection activeCell="I12" sqref="I12"/>
    </sheetView>
  </sheetViews>
  <sheetFormatPr defaultColWidth="7.75" defaultRowHeight="14.25"/>
  <cols>
    <col min="1" max="1" width="28.875" style="305" customWidth="1"/>
    <col min="2" max="7" width="9" style="306" customWidth="1"/>
    <col min="8" max="128" width="7.75" style="306" customWidth="1"/>
    <col min="129" max="184" width="9" style="278" customWidth="1"/>
    <col min="185" max="185" width="28.875" style="278" customWidth="1"/>
    <col min="186" max="191" width="9" style="278" customWidth="1"/>
    <col min="192" max="16384" width="7.75" style="278"/>
  </cols>
  <sheetData>
    <row r="1" s="303" customFormat="1" ht="24.4" customHeight="1" spans="1:182">
      <c r="A1" s="279" t="s">
        <v>0</v>
      </c>
      <c r="B1" s="279"/>
      <c r="C1" s="279"/>
      <c r="D1" s="279"/>
      <c r="E1" s="279"/>
      <c r="F1" s="279"/>
      <c r="G1" s="279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301"/>
      <c r="AL1" s="301"/>
      <c r="AM1" s="301"/>
      <c r="AN1" s="301"/>
      <c r="AO1" s="301"/>
      <c r="AP1" s="301"/>
      <c r="AQ1" s="301"/>
      <c r="AR1" s="301"/>
      <c r="AS1" s="301"/>
      <c r="AT1" s="301"/>
      <c r="AU1" s="301"/>
      <c r="AV1" s="301"/>
      <c r="AW1" s="301"/>
      <c r="AX1" s="301"/>
      <c r="AY1" s="301"/>
      <c r="AZ1" s="301"/>
      <c r="BA1" s="301"/>
      <c r="BB1" s="301"/>
      <c r="BC1" s="301"/>
      <c r="BD1" s="301"/>
      <c r="BE1" s="301"/>
      <c r="BF1" s="301"/>
      <c r="BG1" s="301"/>
      <c r="BH1" s="301"/>
      <c r="BI1" s="301"/>
      <c r="BJ1" s="301"/>
      <c r="BK1" s="301"/>
      <c r="BL1" s="301"/>
      <c r="BM1" s="301"/>
      <c r="BN1" s="301"/>
      <c r="BO1" s="301"/>
      <c r="BP1" s="301"/>
      <c r="BQ1" s="301"/>
      <c r="BR1" s="301"/>
      <c r="BS1" s="301"/>
      <c r="BT1" s="301"/>
      <c r="BU1" s="301"/>
      <c r="BV1" s="301"/>
      <c r="BW1" s="301"/>
      <c r="BX1" s="301"/>
      <c r="BY1" s="301"/>
      <c r="BZ1" s="301"/>
      <c r="CA1" s="301"/>
      <c r="CB1" s="301"/>
      <c r="CC1" s="301"/>
      <c r="CD1" s="301"/>
      <c r="CE1" s="301"/>
      <c r="CF1" s="301"/>
      <c r="CG1" s="301"/>
      <c r="CH1" s="301"/>
      <c r="CI1" s="301"/>
      <c r="CJ1" s="301"/>
      <c r="CK1" s="301"/>
      <c r="CL1" s="301"/>
      <c r="CM1" s="301"/>
      <c r="CN1" s="301"/>
      <c r="CO1" s="301"/>
      <c r="CP1" s="301"/>
      <c r="CQ1" s="301"/>
      <c r="CR1" s="301"/>
      <c r="CS1" s="301"/>
      <c r="CT1" s="301"/>
      <c r="CU1" s="301"/>
      <c r="CV1" s="301"/>
      <c r="CW1" s="301"/>
      <c r="CX1" s="301"/>
      <c r="CY1" s="301"/>
      <c r="CZ1" s="301"/>
      <c r="DA1" s="301"/>
      <c r="DB1" s="301"/>
      <c r="DC1" s="301"/>
      <c r="DD1" s="301"/>
      <c r="DE1" s="301"/>
      <c r="DF1" s="301"/>
      <c r="DG1" s="301"/>
      <c r="DH1" s="301"/>
      <c r="DI1" s="301"/>
      <c r="DJ1" s="301"/>
      <c r="DK1" s="301"/>
      <c r="DL1" s="301"/>
      <c r="DM1" s="301"/>
      <c r="DN1" s="301"/>
      <c r="DO1" s="301"/>
      <c r="DP1" s="301"/>
      <c r="DQ1" s="301"/>
      <c r="DR1" s="301"/>
      <c r="DS1" s="301"/>
      <c r="DT1" s="301"/>
      <c r="DU1" s="301"/>
      <c r="DV1" s="301"/>
      <c r="DW1" s="301"/>
      <c r="DX1" s="301"/>
      <c r="DY1" s="278"/>
      <c r="DZ1" s="278"/>
      <c r="EA1" s="278"/>
      <c r="EB1" s="278"/>
      <c r="EC1" s="278"/>
      <c r="ED1" s="278"/>
      <c r="EE1" s="278"/>
      <c r="EF1" s="278"/>
      <c r="EG1" s="278"/>
      <c r="EH1" s="278"/>
      <c r="EI1" s="278"/>
      <c r="EJ1" s="278"/>
      <c r="EK1" s="278"/>
      <c r="EL1" s="278"/>
      <c r="EM1" s="278"/>
      <c r="EN1" s="278"/>
      <c r="EO1" s="278"/>
      <c r="EP1" s="278"/>
      <c r="EQ1" s="278"/>
      <c r="ER1" s="278"/>
      <c r="ES1" s="278"/>
      <c r="ET1" s="278"/>
      <c r="EU1" s="278"/>
      <c r="EV1" s="278"/>
      <c r="EW1" s="278"/>
      <c r="EX1" s="278"/>
      <c r="EY1" s="278"/>
      <c r="EZ1" s="278"/>
      <c r="FA1" s="278"/>
      <c r="FB1" s="278"/>
      <c r="FC1" s="278"/>
      <c r="FD1" s="278"/>
      <c r="FE1" s="278"/>
      <c r="FF1" s="278"/>
      <c r="FG1" s="278"/>
      <c r="FH1" s="278"/>
      <c r="FI1" s="278"/>
      <c r="FJ1" s="278"/>
      <c r="FK1" s="278"/>
      <c r="FL1" s="278"/>
      <c r="FM1" s="278"/>
      <c r="FN1" s="278"/>
      <c r="FO1" s="278"/>
      <c r="FP1" s="278"/>
      <c r="FQ1" s="278"/>
      <c r="FR1" s="278"/>
      <c r="FS1" s="278"/>
      <c r="FT1" s="278"/>
      <c r="FU1" s="278"/>
      <c r="FV1" s="278"/>
      <c r="FW1" s="278"/>
      <c r="FX1" s="278"/>
      <c r="FY1" s="278"/>
      <c r="FZ1" s="278"/>
    </row>
    <row r="2" s="303" customFormat="1" ht="24.4" customHeight="1" spans="1:182">
      <c r="A2" s="280" t="s">
        <v>1</v>
      </c>
      <c r="B2" s="280"/>
      <c r="C2" s="280"/>
      <c r="D2" s="280"/>
      <c r="E2" s="280"/>
      <c r="F2" s="280"/>
      <c r="G2" s="280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301"/>
      <c r="AO2" s="301"/>
      <c r="AP2" s="301"/>
      <c r="AQ2" s="301"/>
      <c r="AR2" s="301"/>
      <c r="AS2" s="301"/>
      <c r="AT2" s="301"/>
      <c r="AU2" s="301"/>
      <c r="AV2" s="301"/>
      <c r="AW2" s="301"/>
      <c r="AX2" s="301"/>
      <c r="AY2" s="301"/>
      <c r="AZ2" s="301"/>
      <c r="BA2" s="301"/>
      <c r="BB2" s="301"/>
      <c r="BC2" s="301"/>
      <c r="BD2" s="301"/>
      <c r="BE2" s="301"/>
      <c r="BF2" s="301"/>
      <c r="BG2" s="301"/>
      <c r="BH2" s="301"/>
      <c r="BI2" s="301"/>
      <c r="BJ2" s="301"/>
      <c r="BK2" s="301"/>
      <c r="BL2" s="301"/>
      <c r="BM2" s="301"/>
      <c r="BN2" s="301"/>
      <c r="BO2" s="301"/>
      <c r="BP2" s="301"/>
      <c r="BQ2" s="301"/>
      <c r="BR2" s="301"/>
      <c r="BS2" s="301"/>
      <c r="BT2" s="301"/>
      <c r="BU2" s="301"/>
      <c r="BV2" s="301"/>
      <c r="BW2" s="301"/>
      <c r="BX2" s="301"/>
      <c r="BY2" s="301"/>
      <c r="BZ2" s="301"/>
      <c r="CA2" s="301"/>
      <c r="CB2" s="301"/>
      <c r="CC2" s="301"/>
      <c r="CD2" s="301"/>
      <c r="CE2" s="301"/>
      <c r="CF2" s="301"/>
      <c r="CG2" s="301"/>
      <c r="CH2" s="301"/>
      <c r="CI2" s="301"/>
      <c r="CJ2" s="301"/>
      <c r="CK2" s="301"/>
      <c r="CL2" s="301"/>
      <c r="CM2" s="301"/>
      <c r="CN2" s="301"/>
      <c r="CO2" s="301"/>
      <c r="CP2" s="301"/>
      <c r="CQ2" s="301"/>
      <c r="CR2" s="301"/>
      <c r="CS2" s="301"/>
      <c r="CT2" s="301"/>
      <c r="CU2" s="301"/>
      <c r="CV2" s="301"/>
      <c r="CW2" s="301"/>
      <c r="CX2" s="301"/>
      <c r="CY2" s="301"/>
      <c r="CZ2" s="301"/>
      <c r="DA2" s="301"/>
      <c r="DB2" s="301"/>
      <c r="DC2" s="301"/>
      <c r="DD2" s="301"/>
      <c r="DE2" s="301"/>
      <c r="DF2" s="301"/>
      <c r="DG2" s="301"/>
      <c r="DH2" s="301"/>
      <c r="DI2" s="301"/>
      <c r="DJ2" s="301"/>
      <c r="DK2" s="301"/>
      <c r="DL2" s="301"/>
      <c r="DM2" s="301"/>
      <c r="DN2" s="301"/>
      <c r="DO2" s="301"/>
      <c r="DP2" s="301"/>
      <c r="DQ2" s="301"/>
      <c r="DR2" s="301"/>
      <c r="DS2" s="301"/>
      <c r="DT2" s="301"/>
      <c r="DU2" s="301"/>
      <c r="DV2" s="301"/>
      <c r="DW2" s="301"/>
      <c r="DX2" s="301"/>
      <c r="DY2" s="278"/>
      <c r="DZ2" s="278"/>
      <c r="EA2" s="278"/>
      <c r="EB2" s="278"/>
      <c r="EC2" s="278"/>
      <c r="ED2" s="278"/>
      <c r="EE2" s="278"/>
      <c r="EF2" s="278"/>
      <c r="EG2" s="278"/>
      <c r="EH2" s="278"/>
      <c r="EI2" s="278"/>
      <c r="EJ2" s="278"/>
      <c r="EK2" s="278"/>
      <c r="EL2" s="278"/>
      <c r="EM2" s="278"/>
      <c r="EN2" s="278"/>
      <c r="EO2" s="278"/>
      <c r="EP2" s="278"/>
      <c r="EQ2" s="278"/>
      <c r="ER2" s="278"/>
      <c r="ES2" s="278"/>
      <c r="ET2" s="278"/>
      <c r="EU2" s="278"/>
      <c r="EV2" s="278"/>
      <c r="EW2" s="278"/>
      <c r="EX2" s="278"/>
      <c r="EY2" s="278"/>
      <c r="EZ2" s="278"/>
      <c r="FA2" s="278"/>
      <c r="FB2" s="278"/>
      <c r="FC2" s="278"/>
      <c r="FD2" s="278"/>
      <c r="FE2" s="278"/>
      <c r="FF2" s="278"/>
      <c r="FG2" s="278"/>
      <c r="FH2" s="278"/>
      <c r="FI2" s="278"/>
      <c r="FJ2" s="278"/>
      <c r="FK2" s="278"/>
      <c r="FL2" s="278"/>
      <c r="FM2" s="278"/>
      <c r="FN2" s="278"/>
      <c r="FO2" s="278"/>
      <c r="FP2" s="278"/>
      <c r="FQ2" s="278"/>
      <c r="FR2" s="278"/>
      <c r="FS2" s="278"/>
      <c r="FT2" s="278"/>
      <c r="FU2" s="278"/>
      <c r="FV2" s="278"/>
      <c r="FW2" s="278"/>
      <c r="FX2" s="278"/>
      <c r="FY2" s="278"/>
      <c r="FZ2" s="278"/>
    </row>
    <row r="3" s="303" customFormat="1" ht="21" customHeight="1" spans="1:182">
      <c r="A3" s="307" t="s">
        <v>2</v>
      </c>
      <c r="B3" s="308" t="s">
        <v>3</v>
      </c>
      <c r="C3" s="308" t="s">
        <v>4</v>
      </c>
      <c r="D3" s="308" t="s">
        <v>5</v>
      </c>
      <c r="E3" s="308" t="s">
        <v>6</v>
      </c>
      <c r="F3" s="308" t="s">
        <v>7</v>
      </c>
      <c r="G3" s="309" t="s">
        <v>8</v>
      </c>
      <c r="H3" s="310" t="s">
        <v>9</v>
      </c>
      <c r="I3" s="310" t="s">
        <v>10</v>
      </c>
      <c r="J3" s="310" t="s">
        <v>11</v>
      </c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/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J3" s="301"/>
      <c r="AK3" s="301"/>
      <c r="AL3" s="301"/>
      <c r="AM3" s="301"/>
      <c r="AN3" s="301"/>
      <c r="AO3" s="301"/>
      <c r="AP3" s="301"/>
      <c r="AQ3" s="301"/>
      <c r="AR3" s="301"/>
      <c r="AS3" s="301"/>
      <c r="AT3" s="301"/>
      <c r="AU3" s="301"/>
      <c r="AV3" s="301"/>
      <c r="AW3" s="301"/>
      <c r="AX3" s="301"/>
      <c r="AY3" s="301"/>
      <c r="AZ3" s="301"/>
      <c r="BA3" s="301"/>
      <c r="BB3" s="301"/>
      <c r="BC3" s="301"/>
      <c r="BD3" s="301"/>
      <c r="BE3" s="301"/>
      <c r="BF3" s="301"/>
      <c r="BG3" s="301"/>
      <c r="BH3" s="301"/>
      <c r="BI3" s="301"/>
      <c r="BJ3" s="301"/>
      <c r="BK3" s="301"/>
      <c r="BL3" s="301"/>
      <c r="BM3" s="301"/>
      <c r="BN3" s="301"/>
      <c r="BO3" s="301"/>
      <c r="BP3" s="301"/>
      <c r="BQ3" s="301"/>
      <c r="BR3" s="301"/>
      <c r="BS3" s="301"/>
      <c r="BT3" s="301"/>
      <c r="BU3" s="301"/>
      <c r="BV3" s="301"/>
      <c r="BW3" s="301"/>
      <c r="BX3" s="301"/>
      <c r="BY3" s="301"/>
      <c r="BZ3" s="301"/>
      <c r="CA3" s="301"/>
      <c r="CB3" s="301"/>
      <c r="CC3" s="301"/>
      <c r="CD3" s="301"/>
      <c r="CE3" s="301"/>
      <c r="CF3" s="301"/>
      <c r="CG3" s="301"/>
      <c r="CH3" s="301"/>
      <c r="CI3" s="301"/>
      <c r="CJ3" s="301"/>
      <c r="CK3" s="301"/>
      <c r="CL3" s="301"/>
      <c r="CM3" s="301"/>
      <c r="CN3" s="301"/>
      <c r="CO3" s="301"/>
      <c r="CP3" s="301"/>
      <c r="CQ3" s="301"/>
      <c r="CR3" s="301"/>
      <c r="CS3" s="301"/>
      <c r="CT3" s="301"/>
      <c r="CU3" s="301"/>
      <c r="CV3" s="301"/>
      <c r="CW3" s="301"/>
      <c r="CX3" s="301"/>
      <c r="CY3" s="301"/>
      <c r="CZ3" s="301"/>
      <c r="DA3" s="301"/>
      <c r="DB3" s="301"/>
      <c r="DC3" s="301"/>
      <c r="DD3" s="301"/>
      <c r="DE3" s="301"/>
      <c r="DF3" s="301"/>
      <c r="DG3" s="301"/>
      <c r="DH3" s="301"/>
      <c r="DI3" s="301"/>
      <c r="DJ3" s="301"/>
      <c r="DK3" s="301"/>
      <c r="DL3" s="301"/>
      <c r="DM3" s="301"/>
      <c r="DN3" s="301"/>
      <c r="DO3" s="301"/>
      <c r="DP3" s="301"/>
      <c r="DQ3" s="301"/>
      <c r="DR3" s="301"/>
      <c r="DS3" s="301"/>
      <c r="DT3" s="301"/>
      <c r="DU3" s="301"/>
      <c r="DV3" s="301"/>
      <c r="DW3" s="301"/>
      <c r="DX3" s="301"/>
      <c r="DY3" s="278"/>
      <c r="DZ3" s="278"/>
      <c r="EA3" s="278"/>
      <c r="EB3" s="278"/>
      <c r="EC3" s="278"/>
      <c r="ED3" s="278"/>
      <c r="EE3" s="278"/>
      <c r="EF3" s="278"/>
      <c r="EG3" s="278"/>
      <c r="EH3" s="278"/>
      <c r="EI3" s="278"/>
      <c r="EJ3" s="278"/>
      <c r="EK3" s="278"/>
      <c r="EL3" s="278"/>
      <c r="EM3" s="278"/>
      <c r="EN3" s="278"/>
      <c r="EO3" s="278"/>
      <c r="EP3" s="278"/>
      <c r="EQ3" s="278"/>
      <c r="ER3" s="278"/>
      <c r="ES3" s="278"/>
      <c r="ET3" s="278"/>
      <c r="EU3" s="278"/>
      <c r="EV3" s="278"/>
      <c r="EW3" s="278"/>
      <c r="EX3" s="278"/>
      <c r="EY3" s="278"/>
      <c r="EZ3" s="278"/>
      <c r="FA3" s="278"/>
      <c r="FB3" s="278"/>
      <c r="FC3" s="278"/>
      <c r="FD3" s="278"/>
      <c r="FE3" s="278"/>
      <c r="FF3" s="278"/>
      <c r="FG3" s="278"/>
      <c r="FH3" s="278"/>
      <c r="FI3" s="278"/>
      <c r="FJ3" s="278"/>
      <c r="FK3" s="278"/>
      <c r="FL3" s="278"/>
      <c r="FM3" s="278"/>
      <c r="FN3" s="278"/>
      <c r="FO3" s="278"/>
      <c r="FP3" s="278"/>
      <c r="FQ3" s="278"/>
      <c r="FR3" s="278"/>
      <c r="FS3" s="278"/>
      <c r="FT3" s="278"/>
      <c r="FU3" s="278"/>
      <c r="FV3" s="278"/>
      <c r="FW3" s="278"/>
      <c r="FX3" s="278"/>
      <c r="FY3" s="278"/>
      <c r="FZ3" s="278"/>
    </row>
    <row r="4" s="304" customFormat="1" ht="21" customHeight="1" spans="1:182">
      <c r="A4" s="311" t="s">
        <v>12</v>
      </c>
      <c r="B4" s="312">
        <v>1748338</v>
      </c>
      <c r="C4" s="312">
        <v>6741088</v>
      </c>
      <c r="D4" s="312">
        <v>10107043</v>
      </c>
      <c r="E4" s="312">
        <v>11620971</v>
      </c>
      <c r="F4" s="312">
        <v>13089464</v>
      </c>
      <c r="G4" s="313">
        <v>14329570</v>
      </c>
      <c r="H4" s="313">
        <v>15780802</v>
      </c>
      <c r="I4" s="323">
        <v>16973037.3</v>
      </c>
      <c r="J4" s="323">
        <v>18394994.9</v>
      </c>
      <c r="K4" s="301"/>
      <c r="L4" s="301"/>
      <c r="M4" s="301"/>
      <c r="N4" s="301"/>
      <c r="O4" s="301"/>
      <c r="P4" s="301"/>
      <c r="Q4" s="301"/>
      <c r="R4" s="301"/>
      <c r="S4" s="301"/>
      <c r="T4" s="301"/>
      <c r="U4" s="301"/>
      <c r="V4" s="301"/>
      <c r="W4" s="301"/>
      <c r="X4" s="301"/>
      <c r="Y4" s="301"/>
      <c r="Z4" s="301"/>
      <c r="AA4" s="301"/>
      <c r="AB4" s="301"/>
      <c r="AC4" s="301"/>
      <c r="AD4" s="301"/>
      <c r="AE4" s="301"/>
      <c r="AF4" s="301"/>
      <c r="AG4" s="301"/>
      <c r="AH4" s="301"/>
      <c r="AI4" s="301"/>
      <c r="AJ4" s="301"/>
      <c r="AK4" s="301"/>
      <c r="AL4" s="301"/>
      <c r="AM4" s="301"/>
      <c r="AN4" s="301"/>
      <c r="AO4" s="301"/>
      <c r="AP4" s="301"/>
      <c r="AQ4" s="301"/>
      <c r="AR4" s="301"/>
      <c r="AS4" s="301"/>
      <c r="AT4" s="301"/>
      <c r="AU4" s="301"/>
      <c r="AV4" s="301"/>
      <c r="AW4" s="301"/>
      <c r="AX4" s="301"/>
      <c r="AY4" s="301"/>
      <c r="AZ4" s="301"/>
      <c r="BA4" s="301"/>
      <c r="BB4" s="301"/>
      <c r="BC4" s="301"/>
      <c r="BD4" s="301"/>
      <c r="BE4" s="301"/>
      <c r="BF4" s="301"/>
      <c r="BG4" s="301"/>
      <c r="BH4" s="301"/>
      <c r="BI4" s="301"/>
      <c r="BJ4" s="301"/>
      <c r="BK4" s="301"/>
      <c r="BL4" s="301"/>
      <c r="BM4" s="301"/>
      <c r="BN4" s="301"/>
      <c r="BO4" s="301"/>
      <c r="BP4" s="301"/>
      <c r="BQ4" s="301"/>
      <c r="BR4" s="301"/>
      <c r="BS4" s="301"/>
      <c r="BT4" s="301"/>
      <c r="BU4" s="301"/>
      <c r="BV4" s="301"/>
      <c r="BW4" s="301"/>
      <c r="BX4" s="301"/>
      <c r="BY4" s="301"/>
      <c r="BZ4" s="301"/>
      <c r="CA4" s="301"/>
      <c r="CB4" s="301"/>
      <c r="CC4" s="301"/>
      <c r="CD4" s="301"/>
      <c r="CE4" s="301"/>
      <c r="CF4" s="301"/>
      <c r="CG4" s="301"/>
      <c r="CH4" s="301"/>
      <c r="CI4" s="301"/>
      <c r="CJ4" s="301"/>
      <c r="CK4" s="301"/>
      <c r="CL4" s="301"/>
      <c r="CM4" s="301"/>
      <c r="CN4" s="301"/>
      <c r="CO4" s="301"/>
      <c r="CP4" s="301"/>
      <c r="CQ4" s="301"/>
      <c r="CR4" s="301"/>
      <c r="CS4" s="301"/>
      <c r="CT4" s="301"/>
      <c r="CU4" s="301"/>
      <c r="CV4" s="301"/>
      <c r="CW4" s="301"/>
      <c r="CX4" s="301"/>
      <c r="CY4" s="301"/>
      <c r="CZ4" s="301"/>
      <c r="DA4" s="301"/>
      <c r="DB4" s="301"/>
      <c r="DC4" s="301"/>
      <c r="DD4" s="301"/>
      <c r="DE4" s="301"/>
      <c r="DF4" s="301"/>
      <c r="DG4" s="301"/>
      <c r="DH4" s="301"/>
      <c r="DI4" s="301"/>
      <c r="DJ4" s="301"/>
      <c r="DK4" s="301"/>
      <c r="DL4" s="301"/>
      <c r="DM4" s="301"/>
      <c r="DN4" s="301"/>
      <c r="DO4" s="301"/>
      <c r="DP4" s="301"/>
      <c r="DQ4" s="301"/>
      <c r="DR4" s="301"/>
      <c r="DS4" s="301"/>
      <c r="DT4" s="301"/>
      <c r="DU4" s="301"/>
      <c r="DV4" s="301"/>
      <c r="DW4" s="301"/>
      <c r="DX4" s="301"/>
      <c r="DY4" s="278"/>
      <c r="DZ4" s="278"/>
      <c r="EA4" s="278"/>
      <c r="EB4" s="278"/>
      <c r="EC4" s="278"/>
      <c r="ED4" s="278"/>
      <c r="EE4" s="278"/>
      <c r="EF4" s="278"/>
      <c r="EG4" s="278"/>
      <c r="EH4" s="278"/>
      <c r="EI4" s="278"/>
      <c r="EJ4" s="278"/>
      <c r="EK4" s="278"/>
      <c r="EL4" s="278"/>
      <c r="EM4" s="278"/>
      <c r="EN4" s="278"/>
      <c r="EO4" s="278"/>
      <c r="EP4" s="278"/>
      <c r="EQ4" s="278"/>
      <c r="ER4" s="278"/>
      <c r="ES4" s="278"/>
      <c r="ET4" s="278"/>
      <c r="EU4" s="278"/>
      <c r="EV4" s="278"/>
      <c r="EW4" s="278"/>
      <c r="EX4" s="278"/>
      <c r="EY4" s="278"/>
      <c r="EZ4" s="278"/>
      <c r="FA4" s="278"/>
      <c r="FB4" s="278"/>
      <c r="FC4" s="278"/>
      <c r="FD4" s="278"/>
      <c r="FE4" s="278"/>
      <c r="FF4" s="278"/>
      <c r="FG4" s="278"/>
      <c r="FH4" s="278"/>
      <c r="FI4" s="278"/>
      <c r="FJ4" s="278"/>
      <c r="FK4" s="278"/>
      <c r="FL4" s="278"/>
      <c r="FM4" s="278"/>
      <c r="FN4" s="278"/>
      <c r="FO4" s="278"/>
      <c r="FP4" s="278"/>
      <c r="FQ4" s="278"/>
      <c r="FR4" s="278"/>
      <c r="FS4" s="278"/>
      <c r="FT4" s="278"/>
      <c r="FU4" s="278"/>
      <c r="FV4" s="278"/>
      <c r="FW4" s="278"/>
      <c r="FX4" s="278"/>
      <c r="FY4" s="278"/>
      <c r="FZ4" s="278"/>
    </row>
    <row r="5" s="303" customFormat="1" ht="21" customHeight="1" spans="1:182">
      <c r="A5" s="311" t="s">
        <v>13</v>
      </c>
      <c r="B5" s="312" t="s">
        <v>14</v>
      </c>
      <c r="C5" s="312" t="s">
        <v>14</v>
      </c>
      <c r="D5" s="312" t="s">
        <v>14</v>
      </c>
      <c r="E5" s="312" t="s">
        <v>14</v>
      </c>
      <c r="F5" s="312" t="s">
        <v>14</v>
      </c>
      <c r="G5" s="313" t="s">
        <v>14</v>
      </c>
      <c r="H5" s="313"/>
      <c r="I5" s="324"/>
      <c r="J5" s="324"/>
      <c r="K5" s="301"/>
      <c r="L5" s="301"/>
      <c r="M5" s="301"/>
      <c r="N5" s="301"/>
      <c r="O5" s="301"/>
      <c r="P5" s="301"/>
      <c r="Q5" s="301"/>
      <c r="R5" s="301"/>
      <c r="S5" s="301"/>
      <c r="T5" s="301"/>
      <c r="U5" s="301"/>
      <c r="V5" s="301"/>
      <c r="W5" s="301"/>
      <c r="X5" s="301"/>
      <c r="Y5" s="301"/>
      <c r="Z5" s="301"/>
      <c r="AA5" s="301"/>
      <c r="AB5" s="301"/>
      <c r="AC5" s="301"/>
      <c r="AD5" s="301"/>
      <c r="AE5" s="301"/>
      <c r="AF5" s="301"/>
      <c r="AG5" s="301"/>
      <c r="AH5" s="301"/>
      <c r="AI5" s="301"/>
      <c r="AJ5" s="301"/>
      <c r="AK5" s="301"/>
      <c r="AL5" s="301"/>
      <c r="AM5" s="301"/>
      <c r="AN5" s="301"/>
      <c r="AO5" s="301"/>
      <c r="AP5" s="301"/>
      <c r="AQ5" s="301"/>
      <c r="AR5" s="301"/>
      <c r="AS5" s="301"/>
      <c r="AT5" s="301"/>
      <c r="AU5" s="301"/>
      <c r="AV5" s="301"/>
      <c r="AW5" s="301"/>
      <c r="AX5" s="301"/>
      <c r="AY5" s="301"/>
      <c r="AZ5" s="301"/>
      <c r="BA5" s="301"/>
      <c r="BB5" s="301"/>
      <c r="BC5" s="301"/>
      <c r="BD5" s="301"/>
      <c r="BE5" s="301"/>
      <c r="BF5" s="301"/>
      <c r="BG5" s="301"/>
      <c r="BH5" s="301"/>
      <c r="BI5" s="301"/>
      <c r="BJ5" s="301"/>
      <c r="BK5" s="301"/>
      <c r="BL5" s="301"/>
      <c r="BM5" s="301"/>
      <c r="BN5" s="301"/>
      <c r="BO5" s="301"/>
      <c r="BP5" s="301"/>
      <c r="BQ5" s="301"/>
      <c r="BR5" s="301"/>
      <c r="BS5" s="301"/>
      <c r="BT5" s="301"/>
      <c r="BU5" s="301"/>
      <c r="BV5" s="301"/>
      <c r="BW5" s="301"/>
      <c r="BX5" s="301"/>
      <c r="BY5" s="301"/>
      <c r="BZ5" s="301"/>
      <c r="CA5" s="301"/>
      <c r="CB5" s="301"/>
      <c r="CC5" s="301"/>
      <c r="CD5" s="301"/>
      <c r="CE5" s="301"/>
      <c r="CF5" s="301"/>
      <c r="CG5" s="301"/>
      <c r="CH5" s="301"/>
      <c r="CI5" s="301"/>
      <c r="CJ5" s="301"/>
      <c r="CK5" s="301"/>
      <c r="CL5" s="301"/>
      <c r="CM5" s="301"/>
      <c r="CN5" s="301"/>
      <c r="CO5" s="301"/>
      <c r="CP5" s="301"/>
      <c r="CQ5" s="301"/>
      <c r="CR5" s="301"/>
      <c r="CS5" s="301"/>
      <c r="CT5" s="301"/>
      <c r="CU5" s="301"/>
      <c r="CV5" s="301"/>
      <c r="CW5" s="301"/>
      <c r="CX5" s="301"/>
      <c r="CY5" s="301"/>
      <c r="CZ5" s="301"/>
      <c r="DA5" s="301"/>
      <c r="DB5" s="301"/>
      <c r="DC5" s="301"/>
      <c r="DD5" s="301"/>
      <c r="DE5" s="301"/>
      <c r="DF5" s="301"/>
      <c r="DG5" s="301"/>
      <c r="DH5" s="301"/>
      <c r="DI5" s="301"/>
      <c r="DJ5" s="301"/>
      <c r="DK5" s="301"/>
      <c r="DL5" s="301"/>
      <c r="DM5" s="301"/>
      <c r="DN5" s="301"/>
      <c r="DO5" s="301"/>
      <c r="DP5" s="301"/>
      <c r="DQ5" s="301"/>
      <c r="DR5" s="301"/>
      <c r="DS5" s="301"/>
      <c r="DT5" s="301"/>
      <c r="DU5" s="301"/>
      <c r="DV5" s="301"/>
      <c r="DW5" s="301"/>
      <c r="DX5" s="301"/>
      <c r="DY5" s="278"/>
      <c r="DZ5" s="278"/>
      <c r="EA5" s="278"/>
      <c r="EB5" s="278"/>
      <c r="EC5" s="278"/>
      <c r="ED5" s="278"/>
      <c r="EE5" s="278"/>
      <c r="EF5" s="278"/>
      <c r="EG5" s="278"/>
      <c r="EH5" s="278"/>
      <c r="EI5" s="278"/>
      <c r="EJ5" s="278"/>
      <c r="EK5" s="278"/>
      <c r="EL5" s="278"/>
      <c r="EM5" s="278"/>
      <c r="EN5" s="278"/>
      <c r="EO5" s="278"/>
      <c r="EP5" s="278"/>
      <c r="EQ5" s="278"/>
      <c r="ER5" s="278"/>
      <c r="ES5" s="278"/>
      <c r="ET5" s="278"/>
      <c r="EU5" s="278"/>
      <c r="EV5" s="278"/>
      <c r="EW5" s="278"/>
      <c r="EX5" s="278"/>
      <c r="EY5" s="278"/>
      <c r="EZ5" s="278"/>
      <c r="FA5" s="278"/>
      <c r="FB5" s="278"/>
      <c r="FC5" s="278"/>
      <c r="FD5" s="278"/>
      <c r="FE5" s="278"/>
      <c r="FF5" s="278"/>
      <c r="FG5" s="278"/>
      <c r="FH5" s="278"/>
      <c r="FI5" s="278"/>
      <c r="FJ5" s="278"/>
      <c r="FK5" s="278"/>
      <c r="FL5" s="278"/>
      <c r="FM5" s="278"/>
      <c r="FN5" s="278"/>
      <c r="FO5" s="278"/>
      <c r="FP5" s="278"/>
      <c r="FQ5" s="278"/>
      <c r="FR5" s="278"/>
      <c r="FS5" s="278"/>
      <c r="FT5" s="278"/>
      <c r="FU5" s="278"/>
      <c r="FV5" s="278"/>
      <c r="FW5" s="278"/>
      <c r="FX5" s="278"/>
      <c r="FY5" s="278"/>
      <c r="FZ5" s="278"/>
    </row>
    <row r="6" s="303" customFormat="1" ht="21" customHeight="1" spans="1:182">
      <c r="A6" s="311" t="s">
        <v>15</v>
      </c>
      <c r="B6" s="312">
        <v>1190150</v>
      </c>
      <c r="C6" s="312">
        <v>5884048</v>
      </c>
      <c r="D6" s="312">
        <v>8847396.3</v>
      </c>
      <c r="E6" s="312">
        <v>10223903</v>
      </c>
      <c r="F6" s="312">
        <v>11580140.7</v>
      </c>
      <c r="G6" s="313">
        <v>12709170.5</v>
      </c>
      <c r="H6" s="313">
        <v>13998523.4</v>
      </c>
      <c r="I6" s="324">
        <v>15039654</v>
      </c>
      <c r="J6" s="324">
        <f>'[1]社零(打印)'!$C$11+'[1]社零(打印)'!$C$16</f>
        <v>16316676.9</v>
      </c>
      <c r="K6" s="301"/>
      <c r="L6" s="301"/>
      <c r="M6" s="301"/>
      <c r="N6" s="301"/>
      <c r="O6" s="301"/>
      <c r="P6" s="301"/>
      <c r="Q6" s="301"/>
      <c r="R6" s="301"/>
      <c r="S6" s="301"/>
      <c r="T6" s="301"/>
      <c r="U6" s="301"/>
      <c r="V6" s="301"/>
      <c r="W6" s="301"/>
      <c r="X6" s="301"/>
      <c r="Y6" s="301"/>
      <c r="Z6" s="301"/>
      <c r="AA6" s="301"/>
      <c r="AB6" s="301"/>
      <c r="AC6" s="301"/>
      <c r="AD6" s="301"/>
      <c r="AE6" s="301"/>
      <c r="AF6" s="301"/>
      <c r="AG6" s="301"/>
      <c r="AH6" s="301"/>
      <c r="AI6" s="301"/>
      <c r="AJ6" s="301"/>
      <c r="AK6" s="301"/>
      <c r="AL6" s="301"/>
      <c r="AM6" s="301"/>
      <c r="AN6" s="301"/>
      <c r="AO6" s="301"/>
      <c r="AP6" s="301"/>
      <c r="AQ6" s="301"/>
      <c r="AR6" s="301"/>
      <c r="AS6" s="301"/>
      <c r="AT6" s="301"/>
      <c r="AU6" s="301"/>
      <c r="AV6" s="301"/>
      <c r="AW6" s="301"/>
      <c r="AX6" s="301"/>
      <c r="AY6" s="301"/>
      <c r="AZ6" s="301"/>
      <c r="BA6" s="301"/>
      <c r="BB6" s="301"/>
      <c r="BC6" s="301"/>
      <c r="BD6" s="301"/>
      <c r="BE6" s="301"/>
      <c r="BF6" s="301"/>
      <c r="BG6" s="301"/>
      <c r="BH6" s="301"/>
      <c r="BI6" s="301"/>
      <c r="BJ6" s="301"/>
      <c r="BK6" s="301"/>
      <c r="BL6" s="301"/>
      <c r="BM6" s="301"/>
      <c r="BN6" s="301"/>
      <c r="BO6" s="301"/>
      <c r="BP6" s="301"/>
      <c r="BQ6" s="301"/>
      <c r="BR6" s="301"/>
      <c r="BS6" s="301"/>
      <c r="BT6" s="301"/>
      <c r="BU6" s="301"/>
      <c r="BV6" s="301"/>
      <c r="BW6" s="301"/>
      <c r="BX6" s="301"/>
      <c r="BY6" s="301"/>
      <c r="BZ6" s="301"/>
      <c r="CA6" s="301"/>
      <c r="CB6" s="301"/>
      <c r="CC6" s="301"/>
      <c r="CD6" s="301"/>
      <c r="CE6" s="301"/>
      <c r="CF6" s="301"/>
      <c r="CG6" s="301"/>
      <c r="CH6" s="301"/>
      <c r="CI6" s="301"/>
      <c r="CJ6" s="301"/>
      <c r="CK6" s="301"/>
      <c r="CL6" s="301"/>
      <c r="CM6" s="301"/>
      <c r="CN6" s="301"/>
      <c r="CO6" s="301"/>
      <c r="CP6" s="301"/>
      <c r="CQ6" s="301"/>
      <c r="CR6" s="301"/>
      <c r="CS6" s="301"/>
      <c r="CT6" s="301"/>
      <c r="CU6" s="301"/>
      <c r="CV6" s="301"/>
      <c r="CW6" s="301"/>
      <c r="CX6" s="301"/>
      <c r="CY6" s="301"/>
      <c r="CZ6" s="301"/>
      <c r="DA6" s="301"/>
      <c r="DB6" s="301"/>
      <c r="DC6" s="301"/>
      <c r="DD6" s="301"/>
      <c r="DE6" s="301"/>
      <c r="DF6" s="301"/>
      <c r="DG6" s="301"/>
      <c r="DH6" s="301"/>
      <c r="DI6" s="301"/>
      <c r="DJ6" s="301"/>
      <c r="DK6" s="301"/>
      <c r="DL6" s="301"/>
      <c r="DM6" s="301"/>
      <c r="DN6" s="301"/>
      <c r="DO6" s="301"/>
      <c r="DP6" s="301"/>
      <c r="DQ6" s="301"/>
      <c r="DR6" s="301"/>
      <c r="DS6" s="301"/>
      <c r="DT6" s="301"/>
      <c r="DU6" s="301"/>
      <c r="DV6" s="301"/>
      <c r="DW6" s="301"/>
      <c r="DX6" s="301"/>
      <c r="DY6" s="278"/>
      <c r="DZ6" s="278"/>
      <c r="EA6" s="278"/>
      <c r="EB6" s="278"/>
      <c r="EC6" s="278"/>
      <c r="ED6" s="278"/>
      <c r="EE6" s="278"/>
      <c r="EF6" s="278"/>
      <c r="EG6" s="278"/>
      <c r="EH6" s="278"/>
      <c r="EI6" s="278"/>
      <c r="EJ6" s="278"/>
      <c r="EK6" s="278"/>
      <c r="EL6" s="278"/>
      <c r="EM6" s="278"/>
      <c r="EN6" s="278"/>
      <c r="EO6" s="278"/>
      <c r="EP6" s="278"/>
      <c r="EQ6" s="278"/>
      <c r="ER6" s="278"/>
      <c r="ES6" s="278"/>
      <c r="ET6" s="278"/>
      <c r="EU6" s="278"/>
      <c r="EV6" s="278"/>
      <c r="EW6" s="278"/>
      <c r="EX6" s="278"/>
      <c r="EY6" s="278"/>
      <c r="EZ6" s="278"/>
      <c r="FA6" s="278"/>
      <c r="FB6" s="278"/>
      <c r="FC6" s="278"/>
      <c r="FD6" s="278"/>
      <c r="FE6" s="278"/>
      <c r="FF6" s="278"/>
      <c r="FG6" s="278"/>
      <c r="FH6" s="278"/>
      <c r="FI6" s="278"/>
      <c r="FJ6" s="278"/>
      <c r="FK6" s="278"/>
      <c r="FL6" s="278"/>
      <c r="FM6" s="278"/>
      <c r="FN6" s="278"/>
      <c r="FO6" s="278"/>
      <c r="FP6" s="278"/>
      <c r="FQ6" s="278"/>
      <c r="FR6" s="278"/>
      <c r="FS6" s="278"/>
      <c r="FT6" s="278"/>
      <c r="FU6" s="278"/>
      <c r="FV6" s="278"/>
      <c r="FW6" s="278"/>
      <c r="FX6" s="278"/>
      <c r="FY6" s="278"/>
      <c r="FZ6" s="278"/>
    </row>
    <row r="7" s="303" customFormat="1" ht="21" customHeight="1" spans="1:182">
      <c r="A7" s="311" t="s">
        <v>16</v>
      </c>
      <c r="B7" s="312"/>
      <c r="C7" s="312">
        <v>911962.2</v>
      </c>
      <c r="D7" s="312">
        <v>1949777.1</v>
      </c>
      <c r="E7" s="312">
        <v>3174582.9</v>
      </c>
      <c r="F7" s="312">
        <v>2721822.7</v>
      </c>
      <c r="G7" s="313">
        <v>2904632.1</v>
      </c>
      <c r="H7" s="313">
        <v>2676045.6</v>
      </c>
      <c r="I7" s="324">
        <v>2294884.2</v>
      </c>
      <c r="J7" s="324">
        <f>[2]分县区零售额!$H$5+[2]分县区零售额!$N$5</f>
        <v>3837822.3</v>
      </c>
      <c r="K7" s="301"/>
      <c r="L7" s="301"/>
      <c r="M7" s="301"/>
      <c r="N7" s="301"/>
      <c r="O7" s="301"/>
      <c r="P7" s="301"/>
      <c r="Q7" s="301"/>
      <c r="R7" s="301"/>
      <c r="S7" s="301"/>
      <c r="T7" s="301"/>
      <c r="U7" s="301"/>
      <c r="V7" s="301"/>
      <c r="W7" s="301"/>
      <c r="X7" s="301"/>
      <c r="Y7" s="301"/>
      <c r="Z7" s="301"/>
      <c r="AA7" s="301"/>
      <c r="AB7" s="301"/>
      <c r="AC7" s="301"/>
      <c r="AD7" s="301"/>
      <c r="AE7" s="301"/>
      <c r="AF7" s="301"/>
      <c r="AG7" s="301"/>
      <c r="AH7" s="301"/>
      <c r="AI7" s="301"/>
      <c r="AJ7" s="301"/>
      <c r="AK7" s="301"/>
      <c r="AL7" s="301"/>
      <c r="AM7" s="301"/>
      <c r="AN7" s="301"/>
      <c r="AO7" s="301"/>
      <c r="AP7" s="301"/>
      <c r="AQ7" s="301"/>
      <c r="AR7" s="301"/>
      <c r="AS7" s="301"/>
      <c r="AT7" s="301"/>
      <c r="AU7" s="301"/>
      <c r="AV7" s="301"/>
      <c r="AW7" s="301"/>
      <c r="AX7" s="301"/>
      <c r="AY7" s="301"/>
      <c r="AZ7" s="301"/>
      <c r="BA7" s="301"/>
      <c r="BB7" s="301"/>
      <c r="BC7" s="301"/>
      <c r="BD7" s="301"/>
      <c r="BE7" s="301"/>
      <c r="BF7" s="301"/>
      <c r="BG7" s="301"/>
      <c r="BH7" s="301"/>
      <c r="BI7" s="301"/>
      <c r="BJ7" s="301"/>
      <c r="BK7" s="301"/>
      <c r="BL7" s="301"/>
      <c r="BM7" s="301"/>
      <c r="BN7" s="301"/>
      <c r="BO7" s="301"/>
      <c r="BP7" s="301"/>
      <c r="BQ7" s="301"/>
      <c r="BR7" s="301"/>
      <c r="BS7" s="301"/>
      <c r="BT7" s="301"/>
      <c r="BU7" s="301"/>
      <c r="BV7" s="301"/>
      <c r="BW7" s="301"/>
      <c r="BX7" s="301"/>
      <c r="BY7" s="301"/>
      <c r="BZ7" s="301"/>
      <c r="CA7" s="301"/>
      <c r="CB7" s="301"/>
      <c r="CC7" s="301"/>
      <c r="CD7" s="301"/>
      <c r="CE7" s="301"/>
      <c r="CF7" s="301"/>
      <c r="CG7" s="301"/>
      <c r="CH7" s="301"/>
      <c r="CI7" s="301"/>
      <c r="CJ7" s="301"/>
      <c r="CK7" s="301"/>
      <c r="CL7" s="301"/>
      <c r="CM7" s="301"/>
      <c r="CN7" s="301"/>
      <c r="CO7" s="301"/>
      <c r="CP7" s="301"/>
      <c r="CQ7" s="301"/>
      <c r="CR7" s="301"/>
      <c r="CS7" s="301"/>
      <c r="CT7" s="301"/>
      <c r="CU7" s="301"/>
      <c r="CV7" s="301"/>
      <c r="CW7" s="301"/>
      <c r="CX7" s="301"/>
      <c r="CY7" s="301"/>
      <c r="CZ7" s="301"/>
      <c r="DA7" s="301"/>
      <c r="DB7" s="301"/>
      <c r="DC7" s="301"/>
      <c r="DD7" s="301"/>
      <c r="DE7" s="301"/>
      <c r="DF7" s="301"/>
      <c r="DG7" s="301"/>
      <c r="DH7" s="301"/>
      <c r="DI7" s="301"/>
      <c r="DJ7" s="301"/>
      <c r="DK7" s="301"/>
      <c r="DL7" s="301"/>
      <c r="DM7" s="301"/>
      <c r="DN7" s="301"/>
      <c r="DO7" s="301"/>
      <c r="DP7" s="301"/>
      <c r="DQ7" s="301"/>
      <c r="DR7" s="301"/>
      <c r="DS7" s="301"/>
      <c r="DT7" s="301"/>
      <c r="DU7" s="301"/>
      <c r="DV7" s="301"/>
      <c r="DW7" s="301"/>
      <c r="DX7" s="301"/>
      <c r="DY7" s="278"/>
      <c r="DZ7" s="278"/>
      <c r="EA7" s="278"/>
      <c r="EB7" s="278"/>
      <c r="EC7" s="278"/>
      <c r="ED7" s="278"/>
      <c r="EE7" s="278"/>
      <c r="EF7" s="278"/>
      <c r="EG7" s="278"/>
      <c r="EH7" s="278"/>
      <c r="EI7" s="278"/>
      <c r="EJ7" s="278"/>
      <c r="EK7" s="278"/>
      <c r="EL7" s="278"/>
      <c r="EM7" s="278"/>
      <c r="EN7" s="278"/>
      <c r="EO7" s="278"/>
      <c r="EP7" s="278"/>
      <c r="EQ7" s="278"/>
      <c r="ER7" s="278"/>
      <c r="ES7" s="278"/>
      <c r="ET7" s="278"/>
      <c r="EU7" s="278"/>
      <c r="EV7" s="278"/>
      <c r="EW7" s="278"/>
      <c r="EX7" s="278"/>
      <c r="EY7" s="278"/>
      <c r="EZ7" s="278"/>
      <c r="FA7" s="278"/>
      <c r="FB7" s="278"/>
      <c r="FC7" s="278"/>
      <c r="FD7" s="278"/>
      <c r="FE7" s="278"/>
      <c r="FF7" s="278"/>
      <c r="FG7" s="278"/>
      <c r="FH7" s="278"/>
      <c r="FI7" s="278"/>
      <c r="FJ7" s="278"/>
      <c r="FK7" s="278"/>
      <c r="FL7" s="278"/>
      <c r="FM7" s="278"/>
      <c r="FN7" s="278"/>
      <c r="FO7" s="278"/>
      <c r="FP7" s="278"/>
      <c r="FQ7" s="278"/>
      <c r="FR7" s="278"/>
      <c r="FS7" s="278"/>
      <c r="FT7" s="278"/>
      <c r="FU7" s="278"/>
      <c r="FV7" s="278"/>
      <c r="FW7" s="278"/>
      <c r="FX7" s="278"/>
      <c r="FY7" s="278"/>
      <c r="FZ7" s="278"/>
    </row>
    <row r="8" s="303" customFormat="1" ht="21" customHeight="1" spans="1:182">
      <c r="A8" s="311" t="s">
        <v>17</v>
      </c>
      <c r="B8" s="312"/>
      <c r="C8" s="312">
        <v>4972085.8</v>
      </c>
      <c r="D8" s="312">
        <v>6897619.2</v>
      </c>
      <c r="E8" s="312">
        <v>7049320.1</v>
      </c>
      <c r="F8" s="312">
        <v>8858318</v>
      </c>
      <c r="G8" s="313">
        <v>9804538.4</v>
      </c>
      <c r="H8" s="313">
        <v>11322477.8</v>
      </c>
      <c r="I8" s="324">
        <v>12744769.8</v>
      </c>
      <c r="J8" s="324">
        <f>J6-J7</f>
        <v>12478854.6</v>
      </c>
      <c r="K8" s="301"/>
      <c r="L8" s="301"/>
      <c r="M8" s="301"/>
      <c r="N8" s="301"/>
      <c r="O8" s="301"/>
      <c r="P8" s="301"/>
      <c r="Q8" s="301"/>
      <c r="R8" s="301"/>
      <c r="S8" s="301"/>
      <c r="T8" s="301"/>
      <c r="U8" s="301"/>
      <c r="V8" s="301"/>
      <c r="W8" s="301"/>
      <c r="X8" s="301"/>
      <c r="Y8" s="301"/>
      <c r="Z8" s="301"/>
      <c r="AA8" s="301"/>
      <c r="AB8" s="301"/>
      <c r="AC8" s="301"/>
      <c r="AD8" s="301"/>
      <c r="AE8" s="301"/>
      <c r="AF8" s="301"/>
      <c r="AG8" s="301"/>
      <c r="AH8" s="301"/>
      <c r="AI8" s="301"/>
      <c r="AJ8" s="301"/>
      <c r="AK8" s="301"/>
      <c r="AL8" s="301"/>
      <c r="AM8" s="301"/>
      <c r="AN8" s="301"/>
      <c r="AO8" s="301"/>
      <c r="AP8" s="301"/>
      <c r="AQ8" s="301"/>
      <c r="AR8" s="301"/>
      <c r="AS8" s="301"/>
      <c r="AT8" s="301"/>
      <c r="AU8" s="301"/>
      <c r="AV8" s="301"/>
      <c r="AW8" s="301"/>
      <c r="AX8" s="301"/>
      <c r="AY8" s="301"/>
      <c r="AZ8" s="301"/>
      <c r="BA8" s="301"/>
      <c r="BB8" s="301"/>
      <c r="BC8" s="301"/>
      <c r="BD8" s="301"/>
      <c r="BE8" s="301"/>
      <c r="BF8" s="301"/>
      <c r="BG8" s="301"/>
      <c r="BH8" s="301"/>
      <c r="BI8" s="301"/>
      <c r="BJ8" s="301"/>
      <c r="BK8" s="301"/>
      <c r="BL8" s="301"/>
      <c r="BM8" s="301"/>
      <c r="BN8" s="301"/>
      <c r="BO8" s="301"/>
      <c r="BP8" s="301"/>
      <c r="BQ8" s="301"/>
      <c r="BR8" s="301"/>
      <c r="BS8" s="301"/>
      <c r="BT8" s="301"/>
      <c r="BU8" s="301"/>
      <c r="BV8" s="301"/>
      <c r="BW8" s="301"/>
      <c r="BX8" s="301"/>
      <c r="BY8" s="301"/>
      <c r="BZ8" s="301"/>
      <c r="CA8" s="301"/>
      <c r="CB8" s="301"/>
      <c r="CC8" s="301"/>
      <c r="CD8" s="301"/>
      <c r="CE8" s="301"/>
      <c r="CF8" s="301"/>
      <c r="CG8" s="301"/>
      <c r="CH8" s="301"/>
      <c r="CI8" s="301"/>
      <c r="CJ8" s="301"/>
      <c r="CK8" s="301"/>
      <c r="CL8" s="301"/>
      <c r="CM8" s="301"/>
      <c r="CN8" s="301"/>
      <c r="CO8" s="301"/>
      <c r="CP8" s="301"/>
      <c r="CQ8" s="301"/>
      <c r="CR8" s="301"/>
      <c r="CS8" s="301"/>
      <c r="CT8" s="301"/>
      <c r="CU8" s="301"/>
      <c r="CV8" s="301"/>
      <c r="CW8" s="301"/>
      <c r="CX8" s="301"/>
      <c r="CY8" s="301"/>
      <c r="CZ8" s="301"/>
      <c r="DA8" s="301"/>
      <c r="DB8" s="301"/>
      <c r="DC8" s="301"/>
      <c r="DD8" s="301"/>
      <c r="DE8" s="301"/>
      <c r="DF8" s="301"/>
      <c r="DG8" s="301"/>
      <c r="DH8" s="301"/>
      <c r="DI8" s="301"/>
      <c r="DJ8" s="301"/>
      <c r="DK8" s="301"/>
      <c r="DL8" s="301"/>
      <c r="DM8" s="301"/>
      <c r="DN8" s="301"/>
      <c r="DO8" s="301"/>
      <c r="DP8" s="301"/>
      <c r="DQ8" s="301"/>
      <c r="DR8" s="301"/>
      <c r="DS8" s="301"/>
      <c r="DT8" s="301"/>
      <c r="DU8" s="301"/>
      <c r="DV8" s="301"/>
      <c r="DW8" s="301"/>
      <c r="DX8" s="301"/>
      <c r="DY8" s="278"/>
      <c r="DZ8" s="278"/>
      <c r="EA8" s="278"/>
      <c r="EB8" s="278"/>
      <c r="EC8" s="278"/>
      <c r="ED8" s="278"/>
      <c r="EE8" s="278"/>
      <c r="EF8" s="278"/>
      <c r="EG8" s="278"/>
      <c r="EH8" s="278"/>
      <c r="EI8" s="278"/>
      <c r="EJ8" s="278"/>
      <c r="EK8" s="278"/>
      <c r="EL8" s="278"/>
      <c r="EM8" s="278"/>
      <c r="EN8" s="278"/>
      <c r="EO8" s="278"/>
      <c r="EP8" s="278"/>
      <c r="EQ8" s="278"/>
      <c r="ER8" s="278"/>
      <c r="ES8" s="278"/>
      <c r="ET8" s="278"/>
      <c r="EU8" s="278"/>
      <c r="EV8" s="278"/>
      <c r="EW8" s="278"/>
      <c r="EX8" s="278"/>
      <c r="EY8" s="278"/>
      <c r="EZ8" s="278"/>
      <c r="FA8" s="278"/>
      <c r="FB8" s="278"/>
      <c r="FC8" s="278"/>
      <c r="FD8" s="278"/>
      <c r="FE8" s="278"/>
      <c r="FF8" s="278"/>
      <c r="FG8" s="278"/>
      <c r="FH8" s="278"/>
      <c r="FI8" s="278"/>
      <c r="FJ8" s="278"/>
      <c r="FK8" s="278"/>
      <c r="FL8" s="278"/>
      <c r="FM8" s="278"/>
      <c r="FN8" s="278"/>
      <c r="FO8" s="278"/>
      <c r="FP8" s="278"/>
      <c r="FQ8" s="278"/>
      <c r="FR8" s="278"/>
      <c r="FS8" s="278"/>
      <c r="FT8" s="278"/>
      <c r="FU8" s="278"/>
      <c r="FV8" s="278"/>
      <c r="FW8" s="278"/>
      <c r="FX8" s="278"/>
      <c r="FY8" s="278"/>
      <c r="FZ8" s="278"/>
    </row>
    <row r="9" s="303" customFormat="1" ht="21" customHeight="1" spans="1:182">
      <c r="A9" s="311" t="s">
        <v>18</v>
      </c>
      <c r="B9" s="312">
        <v>271842</v>
      </c>
      <c r="C9" s="312">
        <v>857040.1</v>
      </c>
      <c r="D9" s="312">
        <v>1259646.6</v>
      </c>
      <c r="E9" s="312">
        <v>1397067.6</v>
      </c>
      <c r="F9" s="312">
        <v>1509322.9</v>
      </c>
      <c r="G9" s="313">
        <v>1620399.9</v>
      </c>
      <c r="H9" s="313">
        <v>1782278.5</v>
      </c>
      <c r="I9" s="324">
        <v>1933383.3</v>
      </c>
      <c r="J9" s="324">
        <f>'[1]社零(打印)'!$C$21+'[1]社零(打印)'!$C$26</f>
        <v>2078318</v>
      </c>
      <c r="K9" s="301"/>
      <c r="L9" s="301"/>
      <c r="M9" s="301"/>
      <c r="N9" s="301"/>
      <c r="O9" s="301"/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1"/>
      <c r="AC9" s="301"/>
      <c r="AD9" s="301"/>
      <c r="AE9" s="301"/>
      <c r="AF9" s="301"/>
      <c r="AG9" s="301"/>
      <c r="AH9" s="301"/>
      <c r="AI9" s="301"/>
      <c r="AJ9" s="301"/>
      <c r="AK9" s="301"/>
      <c r="AL9" s="301"/>
      <c r="AM9" s="301"/>
      <c r="AN9" s="301"/>
      <c r="AO9" s="301"/>
      <c r="AP9" s="301"/>
      <c r="AQ9" s="301"/>
      <c r="AR9" s="301"/>
      <c r="AS9" s="301"/>
      <c r="AT9" s="301"/>
      <c r="AU9" s="301"/>
      <c r="AV9" s="301"/>
      <c r="AW9" s="301"/>
      <c r="AX9" s="301"/>
      <c r="AY9" s="301"/>
      <c r="AZ9" s="301"/>
      <c r="BA9" s="301"/>
      <c r="BB9" s="301"/>
      <c r="BC9" s="301"/>
      <c r="BD9" s="301"/>
      <c r="BE9" s="301"/>
      <c r="BF9" s="301"/>
      <c r="BG9" s="301"/>
      <c r="BH9" s="301"/>
      <c r="BI9" s="301"/>
      <c r="BJ9" s="301"/>
      <c r="BK9" s="301"/>
      <c r="BL9" s="301"/>
      <c r="BM9" s="301"/>
      <c r="BN9" s="301"/>
      <c r="BO9" s="301"/>
      <c r="BP9" s="301"/>
      <c r="BQ9" s="301"/>
      <c r="BR9" s="301"/>
      <c r="BS9" s="301"/>
      <c r="BT9" s="301"/>
      <c r="BU9" s="301"/>
      <c r="BV9" s="301"/>
      <c r="BW9" s="301"/>
      <c r="BX9" s="301"/>
      <c r="BY9" s="301"/>
      <c r="BZ9" s="301"/>
      <c r="CA9" s="301"/>
      <c r="CB9" s="301"/>
      <c r="CC9" s="301"/>
      <c r="CD9" s="301"/>
      <c r="CE9" s="301"/>
      <c r="CF9" s="301"/>
      <c r="CG9" s="301"/>
      <c r="CH9" s="301"/>
      <c r="CI9" s="301"/>
      <c r="CJ9" s="301"/>
      <c r="CK9" s="301"/>
      <c r="CL9" s="301"/>
      <c r="CM9" s="301"/>
      <c r="CN9" s="301"/>
      <c r="CO9" s="301"/>
      <c r="CP9" s="301"/>
      <c r="CQ9" s="301"/>
      <c r="CR9" s="301"/>
      <c r="CS9" s="301"/>
      <c r="CT9" s="301"/>
      <c r="CU9" s="301"/>
      <c r="CV9" s="301"/>
      <c r="CW9" s="301"/>
      <c r="CX9" s="301"/>
      <c r="CY9" s="301"/>
      <c r="CZ9" s="301"/>
      <c r="DA9" s="301"/>
      <c r="DB9" s="301"/>
      <c r="DC9" s="301"/>
      <c r="DD9" s="301"/>
      <c r="DE9" s="301"/>
      <c r="DF9" s="301"/>
      <c r="DG9" s="301"/>
      <c r="DH9" s="301"/>
      <c r="DI9" s="301"/>
      <c r="DJ9" s="301"/>
      <c r="DK9" s="301"/>
      <c r="DL9" s="301"/>
      <c r="DM9" s="301"/>
      <c r="DN9" s="301"/>
      <c r="DO9" s="301"/>
      <c r="DP9" s="301"/>
      <c r="DQ9" s="301"/>
      <c r="DR9" s="301"/>
      <c r="DS9" s="301"/>
      <c r="DT9" s="301"/>
      <c r="DU9" s="301"/>
      <c r="DV9" s="301"/>
      <c r="DW9" s="301"/>
      <c r="DX9" s="301"/>
      <c r="DY9" s="278"/>
      <c r="DZ9" s="278"/>
      <c r="EA9" s="278"/>
      <c r="EB9" s="278"/>
      <c r="EC9" s="278"/>
      <c r="ED9" s="278"/>
      <c r="EE9" s="278"/>
      <c r="EF9" s="278"/>
      <c r="EG9" s="278"/>
      <c r="EH9" s="278"/>
      <c r="EI9" s="278"/>
      <c r="EJ9" s="278"/>
      <c r="EK9" s="278"/>
      <c r="EL9" s="278"/>
      <c r="EM9" s="278"/>
      <c r="EN9" s="278"/>
      <c r="EO9" s="278"/>
      <c r="EP9" s="278"/>
      <c r="EQ9" s="278"/>
      <c r="ER9" s="278"/>
      <c r="ES9" s="278"/>
      <c r="ET9" s="278"/>
      <c r="EU9" s="278"/>
      <c r="EV9" s="278"/>
      <c r="EW9" s="278"/>
      <c r="EX9" s="278"/>
      <c r="EY9" s="278"/>
      <c r="EZ9" s="278"/>
      <c r="FA9" s="278"/>
      <c r="FB9" s="278"/>
      <c r="FC9" s="278"/>
      <c r="FD9" s="278"/>
      <c r="FE9" s="278"/>
      <c r="FF9" s="278"/>
      <c r="FG9" s="278"/>
      <c r="FH9" s="278"/>
      <c r="FI9" s="278"/>
      <c r="FJ9" s="278"/>
      <c r="FK9" s="278"/>
      <c r="FL9" s="278"/>
      <c r="FM9" s="278"/>
      <c r="FN9" s="278"/>
      <c r="FO9" s="278"/>
      <c r="FP9" s="278"/>
      <c r="FQ9" s="278"/>
      <c r="FR9" s="278"/>
      <c r="FS9" s="278"/>
      <c r="FT9" s="278"/>
      <c r="FU9" s="278"/>
      <c r="FV9" s="278"/>
      <c r="FW9" s="278"/>
      <c r="FX9" s="278"/>
      <c r="FY9" s="278"/>
      <c r="FZ9" s="278"/>
    </row>
    <row r="10" s="303" customFormat="1" ht="21" customHeight="1" spans="1:182">
      <c r="A10" s="311" t="s">
        <v>16</v>
      </c>
      <c r="B10" s="312"/>
      <c r="C10" s="312">
        <v>145722.5</v>
      </c>
      <c r="D10" s="312">
        <v>271948</v>
      </c>
      <c r="E10" s="312">
        <v>322333.5</v>
      </c>
      <c r="F10" s="312">
        <v>345251.8</v>
      </c>
      <c r="G10" s="313">
        <v>336865.4</v>
      </c>
      <c r="H10" s="313">
        <v>360711.6</v>
      </c>
      <c r="I10" s="324">
        <v>305800.3</v>
      </c>
      <c r="J10" s="324">
        <v>256200</v>
      </c>
      <c r="K10" s="301"/>
      <c r="L10" s="301"/>
      <c r="M10" s="301"/>
      <c r="N10" s="301"/>
      <c r="O10" s="301"/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1"/>
      <c r="AC10" s="301"/>
      <c r="AD10" s="301"/>
      <c r="AE10" s="301"/>
      <c r="AF10" s="301"/>
      <c r="AG10" s="301"/>
      <c r="AH10" s="301"/>
      <c r="AI10" s="301"/>
      <c r="AJ10" s="301"/>
      <c r="AK10" s="301"/>
      <c r="AL10" s="301"/>
      <c r="AM10" s="301"/>
      <c r="AN10" s="301"/>
      <c r="AO10" s="301"/>
      <c r="AP10" s="301"/>
      <c r="AQ10" s="301"/>
      <c r="AR10" s="301"/>
      <c r="AS10" s="301"/>
      <c r="AT10" s="301"/>
      <c r="AU10" s="301"/>
      <c r="AV10" s="301"/>
      <c r="AW10" s="301"/>
      <c r="AX10" s="301"/>
      <c r="AY10" s="301"/>
      <c r="AZ10" s="301"/>
      <c r="BA10" s="301"/>
      <c r="BB10" s="301"/>
      <c r="BC10" s="301"/>
      <c r="BD10" s="301"/>
      <c r="BE10" s="301"/>
      <c r="BF10" s="301"/>
      <c r="BG10" s="301"/>
      <c r="BH10" s="301"/>
      <c r="BI10" s="301"/>
      <c r="BJ10" s="301"/>
      <c r="BK10" s="301"/>
      <c r="BL10" s="301"/>
      <c r="BM10" s="301"/>
      <c r="BN10" s="301"/>
      <c r="BO10" s="301"/>
      <c r="BP10" s="301"/>
      <c r="BQ10" s="301"/>
      <c r="BR10" s="301"/>
      <c r="BS10" s="301"/>
      <c r="BT10" s="301"/>
      <c r="BU10" s="301"/>
      <c r="BV10" s="301"/>
      <c r="BW10" s="301"/>
      <c r="BX10" s="301"/>
      <c r="BY10" s="301"/>
      <c r="BZ10" s="301"/>
      <c r="CA10" s="301"/>
      <c r="CB10" s="301"/>
      <c r="CC10" s="301"/>
      <c r="CD10" s="301"/>
      <c r="CE10" s="301"/>
      <c r="CF10" s="301"/>
      <c r="CG10" s="301"/>
      <c r="CH10" s="301"/>
      <c r="CI10" s="301"/>
      <c r="CJ10" s="301"/>
      <c r="CK10" s="301"/>
      <c r="CL10" s="301"/>
      <c r="CM10" s="301"/>
      <c r="CN10" s="301"/>
      <c r="CO10" s="301"/>
      <c r="CP10" s="301"/>
      <c r="CQ10" s="301"/>
      <c r="CR10" s="301"/>
      <c r="CS10" s="301"/>
      <c r="CT10" s="301"/>
      <c r="CU10" s="301"/>
      <c r="CV10" s="301"/>
      <c r="CW10" s="301"/>
      <c r="CX10" s="301"/>
      <c r="CY10" s="301"/>
      <c r="CZ10" s="301"/>
      <c r="DA10" s="301"/>
      <c r="DB10" s="301"/>
      <c r="DC10" s="301"/>
      <c r="DD10" s="301"/>
      <c r="DE10" s="301"/>
      <c r="DF10" s="301"/>
      <c r="DG10" s="301"/>
      <c r="DH10" s="301"/>
      <c r="DI10" s="301"/>
      <c r="DJ10" s="301"/>
      <c r="DK10" s="301"/>
      <c r="DL10" s="301"/>
      <c r="DM10" s="301"/>
      <c r="DN10" s="301"/>
      <c r="DO10" s="301"/>
      <c r="DP10" s="301"/>
      <c r="DQ10" s="301"/>
      <c r="DR10" s="301"/>
      <c r="DS10" s="301"/>
      <c r="DT10" s="301"/>
      <c r="DU10" s="301"/>
      <c r="DV10" s="301"/>
      <c r="DW10" s="301"/>
      <c r="DX10" s="301"/>
      <c r="DY10" s="278"/>
      <c r="DZ10" s="278"/>
      <c r="EA10" s="278"/>
      <c r="EB10" s="278"/>
      <c r="EC10" s="278"/>
      <c r="ED10" s="278"/>
      <c r="EE10" s="278"/>
      <c r="EF10" s="278"/>
      <c r="EG10" s="278"/>
      <c r="EH10" s="278"/>
      <c r="EI10" s="278"/>
      <c r="EJ10" s="278"/>
      <c r="EK10" s="278"/>
      <c r="EL10" s="278"/>
      <c r="EM10" s="278"/>
      <c r="EN10" s="278"/>
      <c r="EO10" s="278"/>
      <c r="EP10" s="278"/>
      <c r="EQ10" s="278"/>
      <c r="ER10" s="278"/>
      <c r="ES10" s="278"/>
      <c r="ET10" s="278"/>
      <c r="EU10" s="278"/>
      <c r="EV10" s="278"/>
      <c r="EW10" s="278"/>
      <c r="EX10" s="278"/>
      <c r="EY10" s="278"/>
      <c r="EZ10" s="278"/>
      <c r="FA10" s="278"/>
      <c r="FB10" s="278"/>
      <c r="FC10" s="278"/>
      <c r="FD10" s="278"/>
      <c r="FE10" s="278"/>
      <c r="FF10" s="278"/>
      <c r="FG10" s="278"/>
      <c r="FH10" s="278"/>
      <c r="FI10" s="278"/>
      <c r="FJ10" s="278"/>
      <c r="FK10" s="278"/>
      <c r="FL10" s="278"/>
      <c r="FM10" s="278"/>
      <c r="FN10" s="278"/>
      <c r="FO10" s="278"/>
      <c r="FP10" s="278"/>
      <c r="FQ10" s="278"/>
      <c r="FR10" s="278"/>
      <c r="FS10" s="278"/>
      <c r="FT10" s="278"/>
      <c r="FU10" s="278"/>
      <c r="FV10" s="278"/>
      <c r="FW10" s="278"/>
      <c r="FX10" s="278"/>
      <c r="FY10" s="278"/>
      <c r="FZ10" s="278"/>
    </row>
    <row r="11" s="303" customFormat="1" ht="21" customHeight="1" spans="1:182">
      <c r="A11" s="311" t="s">
        <v>17</v>
      </c>
      <c r="B11" s="312"/>
      <c r="C11" s="312">
        <v>711317.6</v>
      </c>
      <c r="D11" s="312">
        <v>987698.6</v>
      </c>
      <c r="E11" s="312">
        <v>1074734.6</v>
      </c>
      <c r="F11" s="312">
        <v>1164071.1</v>
      </c>
      <c r="G11" s="313">
        <v>1283534.5</v>
      </c>
      <c r="H11" s="313">
        <v>1421566.9</v>
      </c>
      <c r="I11" s="324">
        <v>1627583</v>
      </c>
      <c r="J11" s="324">
        <f>J9-J10</f>
        <v>1822118</v>
      </c>
      <c r="K11" s="301"/>
      <c r="L11" s="301"/>
      <c r="M11" s="301"/>
      <c r="N11" s="301"/>
      <c r="O11" s="301"/>
      <c r="P11" s="301"/>
      <c r="Q11" s="301"/>
      <c r="R11" s="301"/>
      <c r="S11" s="301"/>
      <c r="T11" s="301"/>
      <c r="U11" s="301"/>
      <c r="V11" s="301"/>
      <c r="W11" s="301"/>
      <c r="X11" s="301"/>
      <c r="Y11" s="301"/>
      <c r="Z11" s="301"/>
      <c r="AA11" s="301"/>
      <c r="AB11" s="301"/>
      <c r="AC11" s="301"/>
      <c r="AD11" s="301"/>
      <c r="AE11" s="301"/>
      <c r="AF11" s="301"/>
      <c r="AG11" s="301"/>
      <c r="AH11" s="301"/>
      <c r="AI11" s="301"/>
      <c r="AJ11" s="301"/>
      <c r="AK11" s="301"/>
      <c r="AL11" s="301"/>
      <c r="AM11" s="301"/>
      <c r="AN11" s="301"/>
      <c r="AO11" s="301"/>
      <c r="AP11" s="301"/>
      <c r="AQ11" s="301"/>
      <c r="AR11" s="301"/>
      <c r="AS11" s="301"/>
      <c r="AT11" s="301"/>
      <c r="AU11" s="301"/>
      <c r="AV11" s="301"/>
      <c r="AW11" s="301"/>
      <c r="AX11" s="301"/>
      <c r="AY11" s="301"/>
      <c r="AZ11" s="301"/>
      <c r="BA11" s="301"/>
      <c r="BB11" s="301"/>
      <c r="BC11" s="301"/>
      <c r="BD11" s="301"/>
      <c r="BE11" s="301"/>
      <c r="BF11" s="301"/>
      <c r="BG11" s="301"/>
      <c r="BH11" s="301"/>
      <c r="BI11" s="301"/>
      <c r="BJ11" s="301"/>
      <c r="BK11" s="301"/>
      <c r="BL11" s="301"/>
      <c r="BM11" s="301"/>
      <c r="BN11" s="301"/>
      <c r="BO11" s="301"/>
      <c r="BP11" s="301"/>
      <c r="BQ11" s="301"/>
      <c r="BR11" s="301"/>
      <c r="BS11" s="301"/>
      <c r="BT11" s="301"/>
      <c r="BU11" s="301"/>
      <c r="BV11" s="301"/>
      <c r="BW11" s="301"/>
      <c r="BX11" s="301"/>
      <c r="BY11" s="301"/>
      <c r="BZ11" s="301"/>
      <c r="CA11" s="301"/>
      <c r="CB11" s="301"/>
      <c r="CC11" s="301"/>
      <c r="CD11" s="301"/>
      <c r="CE11" s="301"/>
      <c r="CF11" s="301"/>
      <c r="CG11" s="301"/>
      <c r="CH11" s="301"/>
      <c r="CI11" s="301"/>
      <c r="CJ11" s="301"/>
      <c r="CK11" s="301"/>
      <c r="CL11" s="301"/>
      <c r="CM11" s="301"/>
      <c r="CN11" s="301"/>
      <c r="CO11" s="301"/>
      <c r="CP11" s="301"/>
      <c r="CQ11" s="301"/>
      <c r="CR11" s="301"/>
      <c r="CS11" s="301"/>
      <c r="CT11" s="301"/>
      <c r="CU11" s="301"/>
      <c r="CV11" s="301"/>
      <c r="CW11" s="301"/>
      <c r="CX11" s="301"/>
      <c r="CY11" s="301"/>
      <c r="CZ11" s="301"/>
      <c r="DA11" s="301"/>
      <c r="DB11" s="301"/>
      <c r="DC11" s="301"/>
      <c r="DD11" s="301"/>
      <c r="DE11" s="301"/>
      <c r="DF11" s="301"/>
      <c r="DG11" s="301"/>
      <c r="DH11" s="301"/>
      <c r="DI11" s="301"/>
      <c r="DJ11" s="301"/>
      <c r="DK11" s="301"/>
      <c r="DL11" s="301"/>
      <c r="DM11" s="301"/>
      <c r="DN11" s="301"/>
      <c r="DO11" s="301"/>
      <c r="DP11" s="301"/>
      <c r="DQ11" s="301"/>
      <c r="DR11" s="301"/>
      <c r="DS11" s="301"/>
      <c r="DT11" s="301"/>
      <c r="DU11" s="301"/>
      <c r="DV11" s="301"/>
      <c r="DW11" s="301"/>
      <c r="DX11" s="301"/>
      <c r="DY11" s="278"/>
      <c r="DZ11" s="278"/>
      <c r="EA11" s="278"/>
      <c r="EB11" s="278"/>
      <c r="EC11" s="278"/>
      <c r="ED11" s="278"/>
      <c r="EE11" s="278"/>
      <c r="EF11" s="278"/>
      <c r="EG11" s="278"/>
      <c r="EH11" s="278"/>
      <c r="EI11" s="278"/>
      <c r="EJ11" s="278"/>
      <c r="EK11" s="278"/>
      <c r="EL11" s="278"/>
      <c r="EM11" s="278"/>
      <c r="EN11" s="278"/>
      <c r="EO11" s="278"/>
      <c r="EP11" s="278"/>
      <c r="EQ11" s="278"/>
      <c r="ER11" s="278"/>
      <c r="ES11" s="278"/>
      <c r="ET11" s="278"/>
      <c r="EU11" s="278"/>
      <c r="EV11" s="278"/>
      <c r="EW11" s="278"/>
      <c r="EX11" s="278"/>
      <c r="EY11" s="278"/>
      <c r="EZ11" s="278"/>
      <c r="FA11" s="278"/>
      <c r="FB11" s="278"/>
      <c r="FC11" s="278"/>
      <c r="FD11" s="278"/>
      <c r="FE11" s="278"/>
      <c r="FF11" s="278"/>
      <c r="FG11" s="278"/>
      <c r="FH11" s="278"/>
      <c r="FI11" s="278"/>
      <c r="FJ11" s="278"/>
      <c r="FK11" s="278"/>
      <c r="FL11" s="278"/>
      <c r="FM11" s="278"/>
      <c r="FN11" s="278"/>
      <c r="FO11" s="278"/>
      <c r="FP11" s="278"/>
      <c r="FQ11" s="278"/>
      <c r="FR11" s="278"/>
      <c r="FS11" s="278"/>
      <c r="FT11" s="278"/>
      <c r="FU11" s="278"/>
      <c r="FV11" s="278"/>
      <c r="FW11" s="278"/>
      <c r="FX11" s="278"/>
      <c r="FY11" s="278"/>
      <c r="FZ11" s="278"/>
    </row>
    <row r="12" s="303" customFormat="1" ht="21" customHeight="1" spans="1:182">
      <c r="A12" s="311" t="s">
        <v>19</v>
      </c>
      <c r="B12" s="312" t="s">
        <v>14</v>
      </c>
      <c r="C12" s="312" t="s">
        <v>14</v>
      </c>
      <c r="D12" s="312" t="s">
        <v>14</v>
      </c>
      <c r="E12" s="312" t="s">
        <v>14</v>
      </c>
      <c r="F12" s="312" t="s">
        <v>14</v>
      </c>
      <c r="G12" s="313" t="s">
        <v>14</v>
      </c>
      <c r="H12" s="313" t="s">
        <v>14</v>
      </c>
      <c r="I12" s="324"/>
      <c r="J12" s="324"/>
      <c r="K12" s="301"/>
      <c r="L12" s="301"/>
      <c r="M12" s="301"/>
      <c r="N12" s="301"/>
      <c r="O12" s="301"/>
      <c r="P12" s="301"/>
      <c r="Q12" s="301"/>
      <c r="R12" s="301"/>
      <c r="S12" s="301"/>
      <c r="T12" s="301"/>
      <c r="U12" s="301"/>
      <c r="V12" s="301"/>
      <c r="W12" s="301"/>
      <c r="X12" s="301"/>
      <c r="Y12" s="301"/>
      <c r="Z12" s="301"/>
      <c r="AA12" s="301"/>
      <c r="AB12" s="301"/>
      <c r="AC12" s="301"/>
      <c r="AD12" s="301"/>
      <c r="AE12" s="301"/>
      <c r="AF12" s="301"/>
      <c r="AG12" s="301"/>
      <c r="AH12" s="301"/>
      <c r="AI12" s="301"/>
      <c r="AJ12" s="301"/>
      <c r="AK12" s="301"/>
      <c r="AL12" s="301"/>
      <c r="AM12" s="301"/>
      <c r="AN12" s="301"/>
      <c r="AO12" s="301"/>
      <c r="AP12" s="301"/>
      <c r="AQ12" s="301"/>
      <c r="AR12" s="301"/>
      <c r="AS12" s="301"/>
      <c r="AT12" s="301"/>
      <c r="AU12" s="301"/>
      <c r="AV12" s="301"/>
      <c r="AW12" s="301"/>
      <c r="AX12" s="301"/>
      <c r="AY12" s="301"/>
      <c r="AZ12" s="301"/>
      <c r="BA12" s="301"/>
      <c r="BB12" s="301"/>
      <c r="BC12" s="301"/>
      <c r="BD12" s="301"/>
      <c r="BE12" s="301"/>
      <c r="BF12" s="301"/>
      <c r="BG12" s="301"/>
      <c r="BH12" s="301"/>
      <c r="BI12" s="301"/>
      <c r="BJ12" s="301"/>
      <c r="BK12" s="301"/>
      <c r="BL12" s="301"/>
      <c r="BM12" s="301"/>
      <c r="BN12" s="301"/>
      <c r="BO12" s="301"/>
      <c r="BP12" s="301"/>
      <c r="BQ12" s="301"/>
      <c r="BR12" s="301"/>
      <c r="BS12" s="301"/>
      <c r="BT12" s="301"/>
      <c r="BU12" s="301"/>
      <c r="BV12" s="301"/>
      <c r="BW12" s="301"/>
      <c r="BX12" s="301"/>
      <c r="BY12" s="301"/>
      <c r="BZ12" s="301"/>
      <c r="CA12" s="301"/>
      <c r="CB12" s="301"/>
      <c r="CC12" s="301"/>
      <c r="CD12" s="301"/>
      <c r="CE12" s="301"/>
      <c r="CF12" s="301"/>
      <c r="CG12" s="301"/>
      <c r="CH12" s="301"/>
      <c r="CI12" s="301"/>
      <c r="CJ12" s="301"/>
      <c r="CK12" s="301"/>
      <c r="CL12" s="301"/>
      <c r="CM12" s="301"/>
      <c r="CN12" s="301"/>
      <c r="CO12" s="301"/>
      <c r="CP12" s="301"/>
      <c r="CQ12" s="301"/>
      <c r="CR12" s="301"/>
      <c r="CS12" s="301"/>
      <c r="CT12" s="301"/>
      <c r="CU12" s="301"/>
      <c r="CV12" s="301"/>
      <c r="CW12" s="301"/>
      <c r="CX12" s="301"/>
      <c r="CY12" s="301"/>
      <c r="CZ12" s="301"/>
      <c r="DA12" s="301"/>
      <c r="DB12" s="301"/>
      <c r="DC12" s="301"/>
      <c r="DD12" s="301"/>
      <c r="DE12" s="301"/>
      <c r="DF12" s="301"/>
      <c r="DG12" s="301"/>
      <c r="DH12" s="301"/>
      <c r="DI12" s="301"/>
      <c r="DJ12" s="301"/>
      <c r="DK12" s="301"/>
      <c r="DL12" s="301"/>
      <c r="DM12" s="301"/>
      <c r="DN12" s="301"/>
      <c r="DO12" s="301"/>
      <c r="DP12" s="301"/>
      <c r="DQ12" s="301"/>
      <c r="DR12" s="301"/>
      <c r="DS12" s="301"/>
      <c r="DT12" s="301"/>
      <c r="DU12" s="301"/>
      <c r="DV12" s="301"/>
      <c r="DW12" s="301"/>
      <c r="DX12" s="301"/>
      <c r="DY12" s="278"/>
      <c r="DZ12" s="278"/>
      <c r="EA12" s="278"/>
      <c r="EB12" s="278"/>
      <c r="EC12" s="278"/>
      <c r="ED12" s="278"/>
      <c r="EE12" s="278"/>
      <c r="EF12" s="278"/>
      <c r="EG12" s="278"/>
      <c r="EH12" s="278"/>
      <c r="EI12" s="278"/>
      <c r="EJ12" s="278"/>
      <c r="EK12" s="278"/>
      <c r="EL12" s="278"/>
      <c r="EM12" s="278"/>
      <c r="EN12" s="278"/>
      <c r="EO12" s="278"/>
      <c r="EP12" s="278"/>
      <c r="EQ12" s="278"/>
      <c r="ER12" s="278"/>
      <c r="ES12" s="278"/>
      <c r="ET12" s="278"/>
      <c r="EU12" s="278"/>
      <c r="EV12" s="278"/>
      <c r="EW12" s="278"/>
      <c r="EX12" s="278"/>
      <c r="EY12" s="278"/>
      <c r="EZ12" s="278"/>
      <c r="FA12" s="278"/>
      <c r="FB12" s="278"/>
      <c r="FC12" s="278"/>
      <c r="FD12" s="278"/>
      <c r="FE12" s="278"/>
      <c r="FF12" s="278"/>
      <c r="FG12" s="278"/>
      <c r="FH12" s="278"/>
      <c r="FI12" s="278"/>
      <c r="FJ12" s="278"/>
      <c r="FK12" s="278"/>
      <c r="FL12" s="278"/>
      <c r="FM12" s="278"/>
      <c r="FN12" s="278"/>
      <c r="FO12" s="278"/>
      <c r="FP12" s="278"/>
      <c r="FQ12" s="278"/>
      <c r="FR12" s="278"/>
      <c r="FS12" s="278"/>
      <c r="FT12" s="278"/>
      <c r="FU12" s="278"/>
      <c r="FV12" s="278"/>
      <c r="FW12" s="278"/>
      <c r="FX12" s="278"/>
      <c r="FY12" s="278"/>
      <c r="FZ12" s="278"/>
    </row>
    <row r="13" s="303" customFormat="1" ht="21" customHeight="1" spans="1:182">
      <c r="A13" s="311" t="s">
        <v>20</v>
      </c>
      <c r="B13" s="312"/>
      <c r="C13" s="312">
        <v>5998826.9</v>
      </c>
      <c r="D13" s="312">
        <v>9048856.71345817</v>
      </c>
      <c r="E13" s="312">
        <v>10410532.3</v>
      </c>
      <c r="F13" s="312">
        <v>10681075</v>
      </c>
      <c r="G13" s="313">
        <v>11652758</v>
      </c>
      <c r="H13" s="313">
        <v>12806863</v>
      </c>
      <c r="I13" s="324">
        <v>13798429.7</v>
      </c>
      <c r="J13" s="324">
        <v>14892023.3</v>
      </c>
      <c r="K13" s="301"/>
      <c r="L13" s="301"/>
      <c r="M13" s="301"/>
      <c r="N13" s="301"/>
      <c r="O13" s="301"/>
      <c r="P13" s="301"/>
      <c r="Q13" s="301"/>
      <c r="R13" s="301"/>
      <c r="S13" s="301"/>
      <c r="T13" s="301"/>
      <c r="U13" s="301"/>
      <c r="V13" s="301"/>
      <c r="W13" s="301"/>
      <c r="X13" s="301"/>
      <c r="Y13" s="301"/>
      <c r="Z13" s="301"/>
      <c r="AA13" s="301"/>
      <c r="AB13" s="301"/>
      <c r="AC13" s="301"/>
      <c r="AD13" s="301"/>
      <c r="AE13" s="301"/>
      <c r="AF13" s="301"/>
      <c r="AG13" s="301"/>
      <c r="AH13" s="301"/>
      <c r="AI13" s="301"/>
      <c r="AJ13" s="301"/>
      <c r="AK13" s="301"/>
      <c r="AL13" s="301"/>
      <c r="AM13" s="301"/>
      <c r="AN13" s="301"/>
      <c r="AO13" s="301"/>
      <c r="AP13" s="301"/>
      <c r="AQ13" s="301"/>
      <c r="AR13" s="301"/>
      <c r="AS13" s="301"/>
      <c r="AT13" s="301"/>
      <c r="AU13" s="301"/>
      <c r="AV13" s="301"/>
      <c r="AW13" s="301"/>
      <c r="AX13" s="301"/>
      <c r="AY13" s="301"/>
      <c r="AZ13" s="301"/>
      <c r="BA13" s="301"/>
      <c r="BB13" s="301"/>
      <c r="BC13" s="301"/>
      <c r="BD13" s="301"/>
      <c r="BE13" s="301"/>
      <c r="BF13" s="301"/>
      <c r="BG13" s="301"/>
      <c r="BH13" s="301"/>
      <c r="BI13" s="301"/>
      <c r="BJ13" s="301"/>
      <c r="BK13" s="301"/>
      <c r="BL13" s="301"/>
      <c r="BM13" s="301"/>
      <c r="BN13" s="301"/>
      <c r="BO13" s="301"/>
      <c r="BP13" s="301"/>
      <c r="BQ13" s="301"/>
      <c r="BR13" s="301"/>
      <c r="BS13" s="301"/>
      <c r="BT13" s="301"/>
      <c r="BU13" s="301"/>
      <c r="BV13" s="301"/>
      <c r="BW13" s="301"/>
      <c r="BX13" s="301"/>
      <c r="BY13" s="301"/>
      <c r="BZ13" s="301"/>
      <c r="CA13" s="301"/>
      <c r="CB13" s="301"/>
      <c r="CC13" s="301"/>
      <c r="CD13" s="301"/>
      <c r="CE13" s="301"/>
      <c r="CF13" s="301"/>
      <c r="CG13" s="301"/>
      <c r="CH13" s="301"/>
      <c r="CI13" s="301"/>
      <c r="CJ13" s="301"/>
      <c r="CK13" s="301"/>
      <c r="CL13" s="301"/>
      <c r="CM13" s="301"/>
      <c r="CN13" s="301"/>
      <c r="CO13" s="301"/>
      <c r="CP13" s="301"/>
      <c r="CQ13" s="301"/>
      <c r="CR13" s="301"/>
      <c r="CS13" s="301"/>
      <c r="CT13" s="301"/>
      <c r="CU13" s="301"/>
      <c r="CV13" s="301"/>
      <c r="CW13" s="301"/>
      <c r="CX13" s="301"/>
      <c r="CY13" s="301"/>
      <c r="CZ13" s="301"/>
      <c r="DA13" s="301"/>
      <c r="DB13" s="301"/>
      <c r="DC13" s="301"/>
      <c r="DD13" s="301"/>
      <c r="DE13" s="301"/>
      <c r="DF13" s="301"/>
      <c r="DG13" s="301"/>
      <c r="DH13" s="301"/>
      <c r="DI13" s="301"/>
      <c r="DJ13" s="301"/>
      <c r="DK13" s="301"/>
      <c r="DL13" s="301"/>
      <c r="DM13" s="301"/>
      <c r="DN13" s="301"/>
      <c r="DO13" s="301"/>
      <c r="DP13" s="301"/>
      <c r="DQ13" s="301"/>
      <c r="DR13" s="301"/>
      <c r="DS13" s="301"/>
      <c r="DT13" s="301"/>
      <c r="DU13" s="301"/>
      <c r="DV13" s="301"/>
      <c r="DW13" s="301"/>
      <c r="DX13" s="301"/>
      <c r="DY13" s="278"/>
      <c r="DZ13" s="278"/>
      <c r="EA13" s="278"/>
      <c r="EB13" s="278"/>
      <c r="EC13" s="278"/>
      <c r="ED13" s="278"/>
      <c r="EE13" s="278"/>
      <c r="EF13" s="278"/>
      <c r="EG13" s="278"/>
      <c r="EH13" s="278"/>
      <c r="EI13" s="278"/>
      <c r="EJ13" s="278"/>
      <c r="EK13" s="278"/>
      <c r="EL13" s="278"/>
      <c r="EM13" s="278"/>
      <c r="EN13" s="278"/>
      <c r="EO13" s="278"/>
      <c r="EP13" s="278"/>
      <c r="EQ13" s="278"/>
      <c r="ER13" s="278"/>
      <c r="ES13" s="278"/>
      <c r="ET13" s="278"/>
      <c r="EU13" s="278"/>
      <c r="EV13" s="278"/>
      <c r="EW13" s="278"/>
      <c r="EX13" s="278"/>
      <c r="EY13" s="278"/>
      <c r="EZ13" s="278"/>
      <c r="FA13" s="278"/>
      <c r="FB13" s="278"/>
      <c r="FC13" s="278"/>
      <c r="FD13" s="278"/>
      <c r="FE13" s="278"/>
      <c r="FF13" s="278"/>
      <c r="FG13" s="278"/>
      <c r="FH13" s="278"/>
      <c r="FI13" s="278"/>
      <c r="FJ13" s="278"/>
      <c r="FK13" s="278"/>
      <c r="FL13" s="278"/>
      <c r="FM13" s="278"/>
      <c r="FN13" s="278"/>
      <c r="FO13" s="278"/>
      <c r="FP13" s="278"/>
      <c r="FQ13" s="278"/>
      <c r="FR13" s="278"/>
      <c r="FS13" s="278"/>
      <c r="FT13" s="278"/>
      <c r="FU13" s="278"/>
      <c r="FV13" s="278"/>
      <c r="FW13" s="278"/>
      <c r="FX13" s="278"/>
      <c r="FY13" s="278"/>
      <c r="FZ13" s="278"/>
    </row>
    <row r="14" s="303" customFormat="1" ht="21" customHeight="1" spans="1:182">
      <c r="A14" s="311" t="s">
        <v>21</v>
      </c>
      <c r="B14" s="312"/>
      <c r="C14" s="312">
        <v>742261.2</v>
      </c>
      <c r="D14" s="312">
        <v>1058186.08654183</v>
      </c>
      <c r="E14" s="312">
        <v>1210438.8</v>
      </c>
      <c r="F14" s="312">
        <v>2408388</v>
      </c>
      <c r="G14" s="313">
        <v>2676813</v>
      </c>
      <c r="H14" s="313">
        <v>2973938.9</v>
      </c>
      <c r="I14" s="324">
        <v>3174607.6</v>
      </c>
      <c r="J14" s="324">
        <v>3502971.6</v>
      </c>
      <c r="K14" s="301"/>
      <c r="L14" s="301"/>
      <c r="M14" s="301"/>
      <c r="N14" s="301"/>
      <c r="O14" s="301"/>
      <c r="P14" s="301"/>
      <c r="Q14" s="301"/>
      <c r="R14" s="301"/>
      <c r="S14" s="301"/>
      <c r="T14" s="301"/>
      <c r="U14" s="301"/>
      <c r="V14" s="301"/>
      <c r="W14" s="301"/>
      <c r="X14" s="301"/>
      <c r="Y14" s="301"/>
      <c r="Z14" s="301"/>
      <c r="AA14" s="301"/>
      <c r="AB14" s="301"/>
      <c r="AC14" s="301"/>
      <c r="AD14" s="301"/>
      <c r="AE14" s="301"/>
      <c r="AF14" s="301"/>
      <c r="AG14" s="301"/>
      <c r="AH14" s="301"/>
      <c r="AI14" s="301"/>
      <c r="AJ14" s="301"/>
      <c r="AK14" s="301"/>
      <c r="AL14" s="301"/>
      <c r="AM14" s="301"/>
      <c r="AN14" s="301"/>
      <c r="AO14" s="301"/>
      <c r="AP14" s="301"/>
      <c r="AQ14" s="301"/>
      <c r="AR14" s="301"/>
      <c r="AS14" s="301"/>
      <c r="AT14" s="301"/>
      <c r="AU14" s="301"/>
      <c r="AV14" s="301"/>
      <c r="AW14" s="301"/>
      <c r="AX14" s="301"/>
      <c r="AY14" s="301"/>
      <c r="AZ14" s="301"/>
      <c r="BA14" s="301"/>
      <c r="BB14" s="301"/>
      <c r="BC14" s="301"/>
      <c r="BD14" s="301"/>
      <c r="BE14" s="301"/>
      <c r="BF14" s="301"/>
      <c r="BG14" s="301"/>
      <c r="BH14" s="301"/>
      <c r="BI14" s="301"/>
      <c r="BJ14" s="301"/>
      <c r="BK14" s="301"/>
      <c r="BL14" s="301"/>
      <c r="BM14" s="301"/>
      <c r="BN14" s="301"/>
      <c r="BO14" s="301"/>
      <c r="BP14" s="301"/>
      <c r="BQ14" s="301"/>
      <c r="BR14" s="301"/>
      <c r="BS14" s="301"/>
      <c r="BT14" s="301"/>
      <c r="BU14" s="301"/>
      <c r="BV14" s="301"/>
      <c r="BW14" s="301"/>
      <c r="BX14" s="301"/>
      <c r="BY14" s="301"/>
      <c r="BZ14" s="301"/>
      <c r="CA14" s="301"/>
      <c r="CB14" s="301"/>
      <c r="CC14" s="301"/>
      <c r="CD14" s="301"/>
      <c r="CE14" s="301"/>
      <c r="CF14" s="301"/>
      <c r="CG14" s="301"/>
      <c r="CH14" s="301"/>
      <c r="CI14" s="301"/>
      <c r="CJ14" s="301"/>
      <c r="CK14" s="301"/>
      <c r="CL14" s="301"/>
      <c r="CM14" s="301"/>
      <c r="CN14" s="301"/>
      <c r="CO14" s="301"/>
      <c r="CP14" s="301"/>
      <c r="CQ14" s="301"/>
      <c r="CR14" s="301"/>
      <c r="CS14" s="301"/>
      <c r="CT14" s="301"/>
      <c r="CU14" s="301"/>
      <c r="CV14" s="301"/>
      <c r="CW14" s="301"/>
      <c r="CX14" s="301"/>
      <c r="CY14" s="301"/>
      <c r="CZ14" s="301"/>
      <c r="DA14" s="301"/>
      <c r="DB14" s="301"/>
      <c r="DC14" s="301"/>
      <c r="DD14" s="301"/>
      <c r="DE14" s="301"/>
      <c r="DF14" s="301"/>
      <c r="DG14" s="301"/>
      <c r="DH14" s="301"/>
      <c r="DI14" s="301"/>
      <c r="DJ14" s="301"/>
      <c r="DK14" s="301"/>
      <c r="DL14" s="301"/>
      <c r="DM14" s="301"/>
      <c r="DN14" s="301"/>
      <c r="DO14" s="301"/>
      <c r="DP14" s="301"/>
      <c r="DQ14" s="301"/>
      <c r="DR14" s="301"/>
      <c r="DS14" s="301"/>
      <c r="DT14" s="301"/>
      <c r="DU14" s="301"/>
      <c r="DV14" s="301"/>
      <c r="DW14" s="301"/>
      <c r="DX14" s="301"/>
      <c r="DY14" s="278"/>
      <c r="DZ14" s="278"/>
      <c r="EA14" s="278"/>
      <c r="EB14" s="278"/>
      <c r="EC14" s="278"/>
      <c r="ED14" s="278"/>
      <c r="EE14" s="278"/>
      <c r="EF14" s="278"/>
      <c r="EG14" s="278"/>
      <c r="EH14" s="278"/>
      <c r="EI14" s="278"/>
      <c r="EJ14" s="278"/>
      <c r="EK14" s="278"/>
      <c r="EL14" s="278"/>
      <c r="EM14" s="278"/>
      <c r="EN14" s="278"/>
      <c r="EO14" s="278"/>
      <c r="EP14" s="278"/>
      <c r="EQ14" s="278"/>
      <c r="ER14" s="278"/>
      <c r="ES14" s="278"/>
      <c r="ET14" s="278"/>
      <c r="EU14" s="278"/>
      <c r="EV14" s="278"/>
      <c r="EW14" s="278"/>
      <c r="EX14" s="278"/>
      <c r="EY14" s="278"/>
      <c r="EZ14" s="278"/>
      <c r="FA14" s="278"/>
      <c r="FB14" s="278"/>
      <c r="FC14" s="278"/>
      <c r="FD14" s="278"/>
      <c r="FE14" s="278"/>
      <c r="FF14" s="278"/>
      <c r="FG14" s="278"/>
      <c r="FH14" s="278"/>
      <c r="FI14" s="278"/>
      <c r="FJ14" s="278"/>
      <c r="FK14" s="278"/>
      <c r="FL14" s="278"/>
      <c r="FM14" s="278"/>
      <c r="FN14" s="278"/>
      <c r="FO14" s="278"/>
      <c r="FP14" s="278"/>
      <c r="FQ14" s="278"/>
      <c r="FR14" s="278"/>
      <c r="FS14" s="278"/>
      <c r="FT14" s="278"/>
      <c r="FU14" s="278"/>
      <c r="FV14" s="278"/>
      <c r="FW14" s="278"/>
      <c r="FX14" s="278"/>
      <c r="FY14" s="278"/>
      <c r="FZ14" s="278"/>
    </row>
    <row r="15" s="304" customFormat="1" ht="21" customHeight="1" spans="1:182">
      <c r="A15" s="311" t="s">
        <v>22</v>
      </c>
      <c r="B15" s="312">
        <v>2550070</v>
      </c>
      <c r="C15" s="312">
        <v>11793464.9</v>
      </c>
      <c r="D15" s="312">
        <v>21380574.8</v>
      </c>
      <c r="E15" s="312">
        <v>27512870</v>
      </c>
      <c r="F15" s="312">
        <v>28851295.7</v>
      </c>
      <c r="G15" s="313">
        <v>29875861.6</v>
      </c>
      <c r="H15" s="313">
        <v>31806013.2</v>
      </c>
      <c r="I15" s="324">
        <v>35178855.3</v>
      </c>
      <c r="J15" s="324">
        <v>36858234.5</v>
      </c>
      <c r="K15" s="301"/>
      <c r="L15" s="301"/>
      <c r="M15" s="301"/>
      <c r="N15" s="301"/>
      <c r="O15" s="301"/>
      <c r="P15" s="301"/>
      <c r="Q15" s="301"/>
      <c r="R15" s="301"/>
      <c r="S15" s="301"/>
      <c r="T15" s="301"/>
      <c r="U15" s="301"/>
      <c r="V15" s="301"/>
      <c r="W15" s="301"/>
      <c r="X15" s="301"/>
      <c r="Y15" s="301"/>
      <c r="Z15" s="301"/>
      <c r="AA15" s="301"/>
      <c r="AB15" s="301"/>
      <c r="AC15" s="301"/>
      <c r="AD15" s="301"/>
      <c r="AE15" s="301"/>
      <c r="AF15" s="301"/>
      <c r="AG15" s="301"/>
      <c r="AH15" s="301"/>
      <c r="AI15" s="301"/>
      <c r="AJ15" s="301"/>
      <c r="AK15" s="301"/>
      <c r="AL15" s="301"/>
      <c r="AM15" s="301"/>
      <c r="AN15" s="301"/>
      <c r="AO15" s="301"/>
      <c r="AP15" s="301"/>
      <c r="AQ15" s="301"/>
      <c r="AR15" s="301"/>
      <c r="AS15" s="301"/>
      <c r="AT15" s="301"/>
      <c r="AU15" s="301"/>
      <c r="AV15" s="301"/>
      <c r="AW15" s="301"/>
      <c r="AX15" s="301"/>
      <c r="AY15" s="301"/>
      <c r="AZ15" s="301"/>
      <c r="BA15" s="301"/>
      <c r="BB15" s="301"/>
      <c r="BC15" s="301"/>
      <c r="BD15" s="301"/>
      <c r="BE15" s="301"/>
      <c r="BF15" s="301"/>
      <c r="BG15" s="301"/>
      <c r="BH15" s="301"/>
      <c r="BI15" s="301"/>
      <c r="BJ15" s="301"/>
      <c r="BK15" s="301"/>
      <c r="BL15" s="301"/>
      <c r="BM15" s="301"/>
      <c r="BN15" s="301"/>
      <c r="BO15" s="301"/>
      <c r="BP15" s="301"/>
      <c r="BQ15" s="301"/>
      <c r="BR15" s="301"/>
      <c r="BS15" s="301"/>
      <c r="BT15" s="301"/>
      <c r="BU15" s="301"/>
      <c r="BV15" s="301"/>
      <c r="BW15" s="301"/>
      <c r="BX15" s="301"/>
      <c r="BY15" s="301"/>
      <c r="BZ15" s="301"/>
      <c r="CA15" s="301"/>
      <c r="CB15" s="301"/>
      <c r="CC15" s="301"/>
      <c r="CD15" s="301"/>
      <c r="CE15" s="301"/>
      <c r="CF15" s="301"/>
      <c r="CG15" s="301"/>
      <c r="CH15" s="301"/>
      <c r="CI15" s="301"/>
      <c r="CJ15" s="301"/>
      <c r="CK15" s="301"/>
      <c r="CL15" s="301"/>
      <c r="CM15" s="301"/>
      <c r="CN15" s="301"/>
      <c r="CO15" s="301"/>
      <c r="CP15" s="301"/>
      <c r="CQ15" s="301"/>
      <c r="CR15" s="301"/>
      <c r="CS15" s="301"/>
      <c r="CT15" s="301"/>
      <c r="CU15" s="301"/>
      <c r="CV15" s="301"/>
      <c r="CW15" s="301"/>
      <c r="CX15" s="301"/>
      <c r="CY15" s="301"/>
      <c r="CZ15" s="301"/>
      <c r="DA15" s="301"/>
      <c r="DB15" s="301"/>
      <c r="DC15" s="301"/>
      <c r="DD15" s="301"/>
      <c r="DE15" s="301"/>
      <c r="DF15" s="301"/>
      <c r="DG15" s="301"/>
      <c r="DH15" s="301"/>
      <c r="DI15" s="301"/>
      <c r="DJ15" s="301"/>
      <c r="DK15" s="301"/>
      <c r="DL15" s="301"/>
      <c r="DM15" s="301"/>
      <c r="DN15" s="301"/>
      <c r="DO15" s="301"/>
      <c r="DP15" s="301"/>
      <c r="DQ15" s="301"/>
      <c r="DR15" s="301"/>
      <c r="DS15" s="301"/>
      <c r="DT15" s="301"/>
      <c r="DU15" s="301"/>
      <c r="DV15" s="301"/>
      <c r="DW15" s="301"/>
      <c r="DX15" s="301"/>
      <c r="DY15" s="278"/>
      <c r="DZ15" s="278"/>
      <c r="EA15" s="278"/>
      <c r="EB15" s="278"/>
      <c r="EC15" s="278"/>
      <c r="ED15" s="278"/>
      <c r="EE15" s="278"/>
      <c r="EF15" s="278"/>
      <c r="EG15" s="278"/>
      <c r="EH15" s="278"/>
      <c r="EI15" s="278"/>
      <c r="EJ15" s="278"/>
      <c r="EK15" s="278"/>
      <c r="EL15" s="278"/>
      <c r="EM15" s="278"/>
      <c r="EN15" s="278"/>
      <c r="EO15" s="278"/>
      <c r="EP15" s="278"/>
      <c r="EQ15" s="278"/>
      <c r="ER15" s="278"/>
      <c r="ES15" s="278"/>
      <c r="ET15" s="278"/>
      <c r="EU15" s="278"/>
      <c r="EV15" s="278"/>
      <c r="EW15" s="278"/>
      <c r="EX15" s="278"/>
      <c r="EY15" s="278"/>
      <c r="EZ15" s="278"/>
      <c r="FA15" s="278"/>
      <c r="FB15" s="278"/>
      <c r="FC15" s="278"/>
      <c r="FD15" s="278"/>
      <c r="FE15" s="278"/>
      <c r="FF15" s="278"/>
      <c r="FG15" s="278"/>
      <c r="FH15" s="278"/>
      <c r="FI15" s="278"/>
      <c r="FJ15" s="278"/>
      <c r="FK15" s="278"/>
      <c r="FL15" s="278"/>
      <c r="FM15" s="278"/>
      <c r="FN15" s="278"/>
      <c r="FO15" s="278"/>
      <c r="FP15" s="278"/>
      <c r="FQ15" s="278"/>
      <c r="FR15" s="278"/>
      <c r="FS15" s="278"/>
      <c r="FT15" s="278"/>
      <c r="FU15" s="278"/>
      <c r="FV15" s="278"/>
      <c r="FW15" s="278"/>
      <c r="FX15" s="278"/>
      <c r="FY15" s="278"/>
      <c r="FZ15" s="278"/>
    </row>
    <row r="16" s="303" customFormat="1" ht="21" customHeight="1" spans="1:182">
      <c r="A16" s="311" t="s">
        <v>23</v>
      </c>
      <c r="B16" s="312"/>
      <c r="C16" s="312">
        <v>6135648.6</v>
      </c>
      <c r="D16" s="312">
        <v>12641777.6</v>
      </c>
      <c r="E16" s="312">
        <v>17817542.3</v>
      </c>
      <c r="F16" s="312">
        <v>19929473.7</v>
      </c>
      <c r="G16" s="313">
        <v>20008064.7</v>
      </c>
      <c r="H16" s="313">
        <v>21022877.8</v>
      </c>
      <c r="I16" s="324">
        <v>23330629.4</v>
      </c>
      <c r="J16" s="324">
        <v>24228958.3</v>
      </c>
      <c r="K16" s="301"/>
      <c r="L16" s="301"/>
      <c r="M16" s="301"/>
      <c r="N16" s="301"/>
      <c r="O16" s="301"/>
      <c r="P16" s="301"/>
      <c r="Q16" s="301"/>
      <c r="R16" s="301"/>
      <c r="S16" s="301"/>
      <c r="T16" s="301"/>
      <c r="U16" s="301"/>
      <c r="V16" s="301"/>
      <c r="W16" s="301"/>
      <c r="X16" s="301"/>
      <c r="Y16" s="301"/>
      <c r="Z16" s="301"/>
      <c r="AA16" s="301"/>
      <c r="AB16" s="301"/>
      <c r="AC16" s="301"/>
      <c r="AD16" s="301"/>
      <c r="AE16" s="301"/>
      <c r="AF16" s="301"/>
      <c r="AG16" s="301"/>
      <c r="AH16" s="301"/>
      <c r="AI16" s="301"/>
      <c r="AJ16" s="301"/>
      <c r="AK16" s="301"/>
      <c r="AL16" s="301"/>
      <c r="AM16" s="301"/>
      <c r="AN16" s="301"/>
      <c r="AO16" s="301"/>
      <c r="AP16" s="301"/>
      <c r="AQ16" s="301"/>
      <c r="AR16" s="301"/>
      <c r="AS16" s="301"/>
      <c r="AT16" s="301"/>
      <c r="AU16" s="301"/>
      <c r="AV16" s="301"/>
      <c r="AW16" s="301"/>
      <c r="AX16" s="301"/>
      <c r="AY16" s="301"/>
      <c r="AZ16" s="301"/>
      <c r="BA16" s="301"/>
      <c r="BB16" s="301"/>
      <c r="BC16" s="301"/>
      <c r="BD16" s="301"/>
      <c r="BE16" s="301"/>
      <c r="BF16" s="301"/>
      <c r="BG16" s="301"/>
      <c r="BH16" s="301"/>
      <c r="BI16" s="301"/>
      <c r="BJ16" s="301"/>
      <c r="BK16" s="301"/>
      <c r="BL16" s="301"/>
      <c r="BM16" s="301"/>
      <c r="BN16" s="301"/>
      <c r="BO16" s="301"/>
      <c r="BP16" s="301"/>
      <c r="BQ16" s="301"/>
      <c r="BR16" s="301"/>
      <c r="BS16" s="301"/>
      <c r="BT16" s="301"/>
      <c r="BU16" s="301"/>
      <c r="BV16" s="301"/>
      <c r="BW16" s="301"/>
      <c r="BX16" s="301"/>
      <c r="BY16" s="301"/>
      <c r="BZ16" s="301"/>
      <c r="CA16" s="301"/>
      <c r="CB16" s="301"/>
      <c r="CC16" s="301"/>
      <c r="CD16" s="301"/>
      <c r="CE16" s="301"/>
      <c r="CF16" s="301"/>
      <c r="CG16" s="301"/>
      <c r="CH16" s="301"/>
      <c r="CI16" s="301"/>
      <c r="CJ16" s="301"/>
      <c r="CK16" s="301"/>
      <c r="CL16" s="301"/>
      <c r="CM16" s="301"/>
      <c r="CN16" s="301"/>
      <c r="CO16" s="301"/>
      <c r="CP16" s="301"/>
      <c r="CQ16" s="301"/>
      <c r="CR16" s="301"/>
      <c r="CS16" s="301"/>
      <c r="CT16" s="301"/>
      <c r="CU16" s="301"/>
      <c r="CV16" s="301"/>
      <c r="CW16" s="301"/>
      <c r="CX16" s="301"/>
      <c r="CY16" s="301"/>
      <c r="CZ16" s="301"/>
      <c r="DA16" s="301"/>
      <c r="DB16" s="301"/>
      <c r="DC16" s="301"/>
      <c r="DD16" s="301"/>
      <c r="DE16" s="301"/>
      <c r="DF16" s="301"/>
      <c r="DG16" s="301"/>
      <c r="DH16" s="301"/>
      <c r="DI16" s="301"/>
      <c r="DJ16" s="301"/>
      <c r="DK16" s="301"/>
      <c r="DL16" s="301"/>
      <c r="DM16" s="301"/>
      <c r="DN16" s="301"/>
      <c r="DO16" s="301"/>
      <c r="DP16" s="301"/>
      <c r="DQ16" s="301"/>
      <c r="DR16" s="301"/>
      <c r="DS16" s="301"/>
      <c r="DT16" s="301"/>
      <c r="DU16" s="301"/>
      <c r="DV16" s="301"/>
      <c r="DW16" s="301"/>
      <c r="DX16" s="301"/>
      <c r="DY16" s="278"/>
      <c r="DZ16" s="278"/>
      <c r="EA16" s="278"/>
      <c r="EB16" s="278"/>
      <c r="EC16" s="278"/>
      <c r="ED16" s="278"/>
      <c r="EE16" s="278"/>
      <c r="EF16" s="278"/>
      <c r="EG16" s="278"/>
      <c r="EH16" s="278"/>
      <c r="EI16" s="278"/>
      <c r="EJ16" s="278"/>
      <c r="EK16" s="278"/>
      <c r="EL16" s="278"/>
      <c r="EM16" s="278"/>
      <c r="EN16" s="278"/>
      <c r="EO16" s="278"/>
      <c r="EP16" s="278"/>
      <c r="EQ16" s="278"/>
      <c r="ER16" s="278"/>
      <c r="ES16" s="278"/>
      <c r="ET16" s="278"/>
      <c r="EU16" s="278"/>
      <c r="EV16" s="278"/>
      <c r="EW16" s="278"/>
      <c r="EX16" s="278"/>
      <c r="EY16" s="278"/>
      <c r="EZ16" s="278"/>
      <c r="FA16" s="278"/>
      <c r="FB16" s="278"/>
      <c r="FC16" s="278"/>
      <c r="FD16" s="278"/>
      <c r="FE16" s="278"/>
      <c r="FF16" s="278"/>
      <c r="FG16" s="278"/>
      <c r="FH16" s="278"/>
      <c r="FI16" s="278"/>
      <c r="FJ16" s="278"/>
      <c r="FK16" s="278"/>
      <c r="FL16" s="278"/>
      <c r="FM16" s="278"/>
      <c r="FN16" s="278"/>
      <c r="FO16" s="278"/>
      <c r="FP16" s="278"/>
      <c r="FQ16" s="278"/>
      <c r="FR16" s="278"/>
      <c r="FS16" s="278"/>
      <c r="FT16" s="278"/>
      <c r="FU16" s="278"/>
      <c r="FV16" s="278"/>
      <c r="FW16" s="278"/>
      <c r="FX16" s="278"/>
      <c r="FY16" s="278"/>
      <c r="FZ16" s="278"/>
    </row>
    <row r="17" s="303" customFormat="1" ht="21" customHeight="1" spans="1:182">
      <c r="A17" s="311" t="s">
        <v>24</v>
      </c>
      <c r="B17" s="312"/>
      <c r="C17" s="312">
        <v>2957705.8</v>
      </c>
      <c r="D17" s="312">
        <v>9105985.1</v>
      </c>
      <c r="E17" s="312">
        <v>14535471.1</v>
      </c>
      <c r="F17" s="312">
        <v>8562896.7</v>
      </c>
      <c r="G17" s="313">
        <v>7300746.7</v>
      </c>
      <c r="H17" s="313">
        <v>7029987.8</v>
      </c>
      <c r="I17" s="324">
        <v>8000357.6</v>
      </c>
      <c r="J17" s="324">
        <f>SUM('[1]营销（打印）'!$C$7:$C$8)</f>
        <v>8505418.6</v>
      </c>
      <c r="K17" s="301"/>
      <c r="L17" s="301"/>
      <c r="M17" s="301"/>
      <c r="N17" s="301"/>
      <c r="O17" s="301"/>
      <c r="P17" s="301"/>
      <c r="Q17" s="301"/>
      <c r="R17" s="301"/>
      <c r="S17" s="301"/>
      <c r="T17" s="301"/>
      <c r="U17" s="301"/>
      <c r="V17" s="301"/>
      <c r="W17" s="301"/>
      <c r="X17" s="301"/>
      <c r="Y17" s="301"/>
      <c r="Z17" s="301"/>
      <c r="AA17" s="301"/>
      <c r="AB17" s="301"/>
      <c r="AC17" s="301"/>
      <c r="AD17" s="301"/>
      <c r="AE17" s="301"/>
      <c r="AF17" s="301"/>
      <c r="AG17" s="301"/>
      <c r="AH17" s="301"/>
      <c r="AI17" s="301"/>
      <c r="AJ17" s="301"/>
      <c r="AK17" s="301"/>
      <c r="AL17" s="301"/>
      <c r="AM17" s="301"/>
      <c r="AN17" s="301"/>
      <c r="AO17" s="301"/>
      <c r="AP17" s="301"/>
      <c r="AQ17" s="301"/>
      <c r="AR17" s="301"/>
      <c r="AS17" s="301"/>
      <c r="AT17" s="301"/>
      <c r="AU17" s="301"/>
      <c r="AV17" s="301"/>
      <c r="AW17" s="301"/>
      <c r="AX17" s="301"/>
      <c r="AY17" s="301"/>
      <c r="AZ17" s="301"/>
      <c r="BA17" s="301"/>
      <c r="BB17" s="301"/>
      <c r="BC17" s="301"/>
      <c r="BD17" s="301"/>
      <c r="BE17" s="301"/>
      <c r="BF17" s="301"/>
      <c r="BG17" s="301"/>
      <c r="BH17" s="301"/>
      <c r="BI17" s="301"/>
      <c r="BJ17" s="301"/>
      <c r="BK17" s="301"/>
      <c r="BL17" s="301"/>
      <c r="BM17" s="301"/>
      <c r="BN17" s="301"/>
      <c r="BO17" s="301"/>
      <c r="BP17" s="301"/>
      <c r="BQ17" s="301"/>
      <c r="BR17" s="301"/>
      <c r="BS17" s="301"/>
      <c r="BT17" s="301"/>
      <c r="BU17" s="301"/>
      <c r="BV17" s="301"/>
      <c r="BW17" s="301"/>
      <c r="BX17" s="301"/>
      <c r="BY17" s="301"/>
      <c r="BZ17" s="301"/>
      <c r="CA17" s="301"/>
      <c r="CB17" s="301"/>
      <c r="CC17" s="301"/>
      <c r="CD17" s="301"/>
      <c r="CE17" s="301"/>
      <c r="CF17" s="301"/>
      <c r="CG17" s="301"/>
      <c r="CH17" s="301"/>
      <c r="CI17" s="301"/>
      <c r="CJ17" s="301"/>
      <c r="CK17" s="301"/>
      <c r="CL17" s="301"/>
      <c r="CM17" s="301"/>
      <c r="CN17" s="301"/>
      <c r="CO17" s="301"/>
      <c r="CP17" s="301"/>
      <c r="CQ17" s="301"/>
      <c r="CR17" s="301"/>
      <c r="CS17" s="301"/>
      <c r="CT17" s="301"/>
      <c r="CU17" s="301"/>
      <c r="CV17" s="301"/>
      <c r="CW17" s="301"/>
      <c r="CX17" s="301"/>
      <c r="CY17" s="301"/>
      <c r="CZ17" s="301"/>
      <c r="DA17" s="301"/>
      <c r="DB17" s="301"/>
      <c r="DC17" s="301"/>
      <c r="DD17" s="301"/>
      <c r="DE17" s="301"/>
      <c r="DF17" s="301"/>
      <c r="DG17" s="301"/>
      <c r="DH17" s="301"/>
      <c r="DI17" s="301"/>
      <c r="DJ17" s="301"/>
      <c r="DK17" s="301"/>
      <c r="DL17" s="301"/>
      <c r="DM17" s="301"/>
      <c r="DN17" s="301"/>
      <c r="DO17" s="301"/>
      <c r="DP17" s="301"/>
      <c r="DQ17" s="301"/>
      <c r="DR17" s="301"/>
      <c r="DS17" s="301"/>
      <c r="DT17" s="301"/>
      <c r="DU17" s="301"/>
      <c r="DV17" s="301"/>
      <c r="DW17" s="301"/>
      <c r="DX17" s="301"/>
      <c r="DY17" s="278"/>
      <c r="DZ17" s="278"/>
      <c r="EA17" s="278"/>
      <c r="EB17" s="278"/>
      <c r="EC17" s="278"/>
      <c r="ED17" s="278"/>
      <c r="EE17" s="278"/>
      <c r="EF17" s="278"/>
      <c r="EG17" s="278"/>
      <c r="EH17" s="278"/>
      <c r="EI17" s="278"/>
      <c r="EJ17" s="278"/>
      <c r="EK17" s="278"/>
      <c r="EL17" s="278"/>
      <c r="EM17" s="278"/>
      <c r="EN17" s="278"/>
      <c r="EO17" s="278"/>
      <c r="EP17" s="278"/>
      <c r="EQ17" s="278"/>
      <c r="ER17" s="278"/>
      <c r="ES17" s="278"/>
      <c r="ET17" s="278"/>
      <c r="EU17" s="278"/>
      <c r="EV17" s="278"/>
      <c r="EW17" s="278"/>
      <c r="EX17" s="278"/>
      <c r="EY17" s="278"/>
      <c r="EZ17" s="278"/>
      <c r="FA17" s="278"/>
      <c r="FB17" s="278"/>
      <c r="FC17" s="278"/>
      <c r="FD17" s="278"/>
      <c r="FE17" s="278"/>
      <c r="FF17" s="278"/>
      <c r="FG17" s="278"/>
      <c r="FH17" s="278"/>
      <c r="FI17" s="278"/>
      <c r="FJ17" s="278"/>
      <c r="FK17" s="278"/>
      <c r="FL17" s="278"/>
      <c r="FM17" s="278"/>
      <c r="FN17" s="278"/>
      <c r="FO17" s="278"/>
      <c r="FP17" s="278"/>
      <c r="FQ17" s="278"/>
      <c r="FR17" s="278"/>
      <c r="FS17" s="278"/>
      <c r="FT17" s="278"/>
      <c r="FU17" s="278"/>
      <c r="FV17" s="278"/>
      <c r="FW17" s="278"/>
      <c r="FX17" s="278"/>
      <c r="FY17" s="278"/>
      <c r="FZ17" s="278"/>
    </row>
    <row r="18" s="304" customFormat="1" ht="21" customHeight="1" spans="1:182">
      <c r="A18" s="311" t="s">
        <v>25</v>
      </c>
      <c r="B18" s="312"/>
      <c r="C18" s="312">
        <v>3177942.8</v>
      </c>
      <c r="D18" s="312">
        <v>3544546</v>
      </c>
      <c r="E18" s="312">
        <v>3282071.2</v>
      </c>
      <c r="F18" s="312">
        <v>11366577</v>
      </c>
      <c r="G18" s="313">
        <v>12707318</v>
      </c>
      <c r="H18" s="313">
        <v>13992890</v>
      </c>
      <c r="I18" s="324">
        <v>15330271.8</v>
      </c>
      <c r="J18" s="324">
        <f>SUM('[1]营销（打印）'!$C$9)</f>
        <v>15723539.7</v>
      </c>
      <c r="K18" s="301"/>
      <c r="L18" s="301"/>
      <c r="M18" s="301"/>
      <c r="N18" s="301"/>
      <c r="O18" s="301"/>
      <c r="P18" s="301"/>
      <c r="Q18" s="301"/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1"/>
      <c r="AC18" s="301"/>
      <c r="AD18" s="301"/>
      <c r="AE18" s="301"/>
      <c r="AF18" s="301"/>
      <c r="AG18" s="301"/>
      <c r="AH18" s="301"/>
      <c r="AI18" s="301"/>
      <c r="AJ18" s="301"/>
      <c r="AK18" s="301"/>
      <c r="AL18" s="301"/>
      <c r="AM18" s="301"/>
      <c r="AN18" s="301"/>
      <c r="AO18" s="301"/>
      <c r="AP18" s="301"/>
      <c r="AQ18" s="301"/>
      <c r="AR18" s="301"/>
      <c r="AS18" s="301"/>
      <c r="AT18" s="301"/>
      <c r="AU18" s="301"/>
      <c r="AV18" s="301"/>
      <c r="AW18" s="301"/>
      <c r="AX18" s="301"/>
      <c r="AY18" s="301"/>
      <c r="AZ18" s="301"/>
      <c r="BA18" s="301"/>
      <c r="BB18" s="301"/>
      <c r="BC18" s="301"/>
      <c r="BD18" s="301"/>
      <c r="BE18" s="301"/>
      <c r="BF18" s="301"/>
      <c r="BG18" s="301"/>
      <c r="BH18" s="301"/>
      <c r="BI18" s="301"/>
      <c r="BJ18" s="301"/>
      <c r="BK18" s="301"/>
      <c r="BL18" s="301"/>
      <c r="BM18" s="301"/>
      <c r="BN18" s="301"/>
      <c r="BO18" s="301"/>
      <c r="BP18" s="301"/>
      <c r="BQ18" s="301"/>
      <c r="BR18" s="301"/>
      <c r="BS18" s="301"/>
      <c r="BT18" s="301"/>
      <c r="BU18" s="301"/>
      <c r="BV18" s="301"/>
      <c r="BW18" s="301"/>
      <c r="BX18" s="301"/>
      <c r="BY18" s="301"/>
      <c r="BZ18" s="301"/>
      <c r="CA18" s="301"/>
      <c r="CB18" s="301"/>
      <c r="CC18" s="301"/>
      <c r="CD18" s="301"/>
      <c r="CE18" s="301"/>
      <c r="CF18" s="301"/>
      <c r="CG18" s="301"/>
      <c r="CH18" s="301"/>
      <c r="CI18" s="301"/>
      <c r="CJ18" s="301"/>
      <c r="CK18" s="301"/>
      <c r="CL18" s="301"/>
      <c r="CM18" s="301"/>
      <c r="CN18" s="301"/>
      <c r="CO18" s="301"/>
      <c r="CP18" s="301"/>
      <c r="CQ18" s="301"/>
      <c r="CR18" s="301"/>
      <c r="CS18" s="301"/>
      <c r="CT18" s="301"/>
      <c r="CU18" s="301"/>
      <c r="CV18" s="301"/>
      <c r="CW18" s="301"/>
      <c r="CX18" s="301"/>
      <c r="CY18" s="301"/>
      <c r="CZ18" s="301"/>
      <c r="DA18" s="301"/>
      <c r="DB18" s="301"/>
      <c r="DC18" s="301"/>
      <c r="DD18" s="301"/>
      <c r="DE18" s="301"/>
      <c r="DF18" s="301"/>
      <c r="DG18" s="301"/>
      <c r="DH18" s="301"/>
      <c r="DI18" s="301"/>
      <c r="DJ18" s="301"/>
      <c r="DK18" s="301"/>
      <c r="DL18" s="301"/>
      <c r="DM18" s="301"/>
      <c r="DN18" s="301"/>
      <c r="DO18" s="301"/>
      <c r="DP18" s="301"/>
      <c r="DQ18" s="301"/>
      <c r="DR18" s="301"/>
      <c r="DS18" s="301"/>
      <c r="DT18" s="301"/>
      <c r="DU18" s="301"/>
      <c r="DV18" s="301"/>
      <c r="DW18" s="301"/>
      <c r="DX18" s="301"/>
      <c r="DY18" s="278"/>
      <c r="DZ18" s="278"/>
      <c r="EA18" s="278"/>
      <c r="EB18" s="278"/>
      <c r="EC18" s="278"/>
      <c r="ED18" s="278"/>
      <c r="EE18" s="278"/>
      <c r="EF18" s="278"/>
      <c r="EG18" s="278"/>
      <c r="EH18" s="278"/>
      <c r="EI18" s="278"/>
      <c r="EJ18" s="278"/>
      <c r="EK18" s="278"/>
      <c r="EL18" s="278"/>
      <c r="EM18" s="278"/>
      <c r="EN18" s="278"/>
      <c r="EO18" s="278"/>
      <c r="EP18" s="278"/>
      <c r="EQ18" s="278"/>
      <c r="ER18" s="278"/>
      <c r="ES18" s="278"/>
      <c r="ET18" s="278"/>
      <c r="EU18" s="278"/>
      <c r="EV18" s="278"/>
      <c r="EW18" s="278"/>
      <c r="EX18" s="278"/>
      <c r="EY18" s="278"/>
      <c r="EZ18" s="278"/>
      <c r="FA18" s="278"/>
      <c r="FB18" s="278"/>
      <c r="FC18" s="278"/>
      <c r="FD18" s="278"/>
      <c r="FE18" s="278"/>
      <c r="FF18" s="278"/>
      <c r="FG18" s="278"/>
      <c r="FH18" s="278"/>
      <c r="FI18" s="278"/>
      <c r="FJ18" s="278"/>
      <c r="FK18" s="278"/>
      <c r="FL18" s="278"/>
      <c r="FM18" s="278"/>
      <c r="FN18" s="278"/>
      <c r="FO18" s="278"/>
      <c r="FP18" s="278"/>
      <c r="FQ18" s="278"/>
      <c r="FR18" s="278"/>
      <c r="FS18" s="278"/>
      <c r="FT18" s="278"/>
      <c r="FU18" s="278"/>
      <c r="FV18" s="278"/>
      <c r="FW18" s="278"/>
      <c r="FX18" s="278"/>
      <c r="FY18" s="278"/>
      <c r="FZ18" s="278"/>
    </row>
    <row r="19" s="303" customFormat="1" ht="21" customHeight="1" spans="1:182">
      <c r="A19" s="311" t="s">
        <v>26</v>
      </c>
      <c r="B19" s="312"/>
      <c r="C19" s="312">
        <v>5657816.3</v>
      </c>
      <c r="D19" s="312">
        <v>8738797.2</v>
      </c>
      <c r="E19" s="312">
        <v>9695327.7</v>
      </c>
      <c r="F19" s="312">
        <v>8921822</v>
      </c>
      <c r="G19" s="313">
        <v>9867796.9</v>
      </c>
      <c r="H19" s="313">
        <v>10783135.4</v>
      </c>
      <c r="I19" s="324">
        <v>11848225.9</v>
      </c>
      <c r="J19" s="324">
        <v>12629276.2</v>
      </c>
      <c r="K19" s="301"/>
      <c r="L19" s="301"/>
      <c r="M19" s="301"/>
      <c r="N19" s="301"/>
      <c r="O19" s="301"/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1"/>
      <c r="AC19" s="301"/>
      <c r="AD19" s="301"/>
      <c r="AE19" s="301"/>
      <c r="AF19" s="301"/>
      <c r="AG19" s="301"/>
      <c r="AH19" s="301"/>
      <c r="AI19" s="301"/>
      <c r="AJ19" s="301"/>
      <c r="AK19" s="301"/>
      <c r="AL19" s="301"/>
      <c r="AM19" s="301"/>
      <c r="AN19" s="301"/>
      <c r="AO19" s="301"/>
      <c r="AP19" s="301"/>
      <c r="AQ19" s="301"/>
      <c r="AR19" s="301"/>
      <c r="AS19" s="301"/>
      <c r="AT19" s="301"/>
      <c r="AU19" s="301"/>
      <c r="AV19" s="301"/>
      <c r="AW19" s="301"/>
      <c r="AX19" s="301"/>
      <c r="AY19" s="301"/>
      <c r="AZ19" s="301"/>
      <c r="BA19" s="301"/>
      <c r="BB19" s="301"/>
      <c r="BC19" s="301"/>
      <c r="BD19" s="301"/>
      <c r="BE19" s="301"/>
      <c r="BF19" s="301"/>
      <c r="BG19" s="301"/>
      <c r="BH19" s="301"/>
      <c r="BI19" s="301"/>
      <c r="BJ19" s="301"/>
      <c r="BK19" s="301"/>
      <c r="BL19" s="301"/>
      <c r="BM19" s="301"/>
      <c r="BN19" s="301"/>
      <c r="BO19" s="301"/>
      <c r="BP19" s="301"/>
      <c r="BQ19" s="301"/>
      <c r="BR19" s="301"/>
      <c r="BS19" s="301"/>
      <c r="BT19" s="301"/>
      <c r="BU19" s="301"/>
      <c r="BV19" s="301"/>
      <c r="BW19" s="301"/>
      <c r="BX19" s="301"/>
      <c r="BY19" s="301"/>
      <c r="BZ19" s="301"/>
      <c r="CA19" s="301"/>
      <c r="CB19" s="301"/>
      <c r="CC19" s="301"/>
      <c r="CD19" s="301"/>
      <c r="CE19" s="301"/>
      <c r="CF19" s="301"/>
      <c r="CG19" s="301"/>
      <c r="CH19" s="301"/>
      <c r="CI19" s="301"/>
      <c r="CJ19" s="301"/>
      <c r="CK19" s="301"/>
      <c r="CL19" s="301"/>
      <c r="CM19" s="301"/>
      <c r="CN19" s="301"/>
      <c r="CO19" s="301"/>
      <c r="CP19" s="301"/>
      <c r="CQ19" s="301"/>
      <c r="CR19" s="301"/>
      <c r="CS19" s="301"/>
      <c r="CT19" s="301"/>
      <c r="CU19" s="301"/>
      <c r="CV19" s="301"/>
      <c r="CW19" s="301"/>
      <c r="CX19" s="301"/>
      <c r="CY19" s="301"/>
      <c r="CZ19" s="301"/>
      <c r="DA19" s="301"/>
      <c r="DB19" s="301"/>
      <c r="DC19" s="301"/>
      <c r="DD19" s="301"/>
      <c r="DE19" s="301"/>
      <c r="DF19" s="301"/>
      <c r="DG19" s="301"/>
      <c r="DH19" s="301"/>
      <c r="DI19" s="301"/>
      <c r="DJ19" s="301"/>
      <c r="DK19" s="301"/>
      <c r="DL19" s="301"/>
      <c r="DM19" s="301"/>
      <c r="DN19" s="301"/>
      <c r="DO19" s="301"/>
      <c r="DP19" s="301"/>
      <c r="DQ19" s="301"/>
      <c r="DR19" s="301"/>
      <c r="DS19" s="301"/>
      <c r="DT19" s="301"/>
      <c r="DU19" s="301"/>
      <c r="DV19" s="301"/>
      <c r="DW19" s="301"/>
      <c r="DX19" s="301"/>
      <c r="DY19" s="278"/>
      <c r="DZ19" s="278"/>
      <c r="EA19" s="278"/>
      <c r="EB19" s="278"/>
      <c r="EC19" s="278"/>
      <c r="ED19" s="278"/>
      <c r="EE19" s="278"/>
      <c r="EF19" s="278"/>
      <c r="EG19" s="278"/>
      <c r="EH19" s="278"/>
      <c r="EI19" s="278"/>
      <c r="EJ19" s="278"/>
      <c r="EK19" s="278"/>
      <c r="EL19" s="278"/>
      <c r="EM19" s="278"/>
      <c r="EN19" s="278"/>
      <c r="EO19" s="278"/>
      <c r="EP19" s="278"/>
      <c r="EQ19" s="278"/>
      <c r="ER19" s="278"/>
      <c r="ES19" s="278"/>
      <c r="ET19" s="278"/>
      <c r="EU19" s="278"/>
      <c r="EV19" s="278"/>
      <c r="EW19" s="278"/>
      <c r="EX19" s="278"/>
      <c r="EY19" s="278"/>
      <c r="EZ19" s="278"/>
      <c r="FA19" s="278"/>
      <c r="FB19" s="278"/>
      <c r="FC19" s="278"/>
      <c r="FD19" s="278"/>
      <c r="FE19" s="278"/>
      <c r="FF19" s="278"/>
      <c r="FG19" s="278"/>
      <c r="FH19" s="278"/>
      <c r="FI19" s="278"/>
      <c r="FJ19" s="278"/>
      <c r="FK19" s="278"/>
      <c r="FL19" s="278"/>
      <c r="FM19" s="278"/>
      <c r="FN19" s="278"/>
      <c r="FO19" s="278"/>
      <c r="FP19" s="278"/>
      <c r="FQ19" s="278"/>
      <c r="FR19" s="278"/>
      <c r="FS19" s="278"/>
      <c r="FT19" s="278"/>
      <c r="FU19" s="278"/>
      <c r="FV19" s="278"/>
      <c r="FW19" s="278"/>
      <c r="FX19" s="278"/>
      <c r="FY19" s="278"/>
      <c r="FZ19" s="278"/>
    </row>
    <row r="20" s="303" customFormat="1" ht="21" customHeight="1" spans="1:182">
      <c r="A20" s="311" t="s">
        <v>24</v>
      </c>
      <c r="B20" s="312"/>
      <c r="C20" s="312">
        <v>995103.8</v>
      </c>
      <c r="D20" s="312">
        <v>1773658.8</v>
      </c>
      <c r="E20" s="312">
        <v>2342856.6</v>
      </c>
      <c r="F20" s="312">
        <v>2262030</v>
      </c>
      <c r="G20" s="313">
        <v>2539332.9</v>
      </c>
      <c r="H20" s="313">
        <v>2808667.1</v>
      </c>
      <c r="I20" s="324">
        <v>2517445.6</v>
      </c>
      <c r="J20" s="324">
        <f>SUM('[1]营销（打印）'!$C$11:$C$12)</f>
        <v>2474427.2</v>
      </c>
      <c r="K20" s="301"/>
      <c r="L20" s="301"/>
      <c r="M20" s="301"/>
      <c r="N20" s="301"/>
      <c r="O20" s="301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1"/>
      <c r="AC20" s="301"/>
      <c r="AD20" s="301"/>
      <c r="AE20" s="301"/>
      <c r="AF20" s="301"/>
      <c r="AG20" s="301"/>
      <c r="AH20" s="301"/>
      <c r="AI20" s="301"/>
      <c r="AJ20" s="301"/>
      <c r="AK20" s="301"/>
      <c r="AL20" s="301"/>
      <c r="AM20" s="301"/>
      <c r="AN20" s="301"/>
      <c r="AO20" s="301"/>
      <c r="AP20" s="301"/>
      <c r="AQ20" s="301"/>
      <c r="AR20" s="301"/>
      <c r="AS20" s="301"/>
      <c r="AT20" s="301"/>
      <c r="AU20" s="301"/>
      <c r="AV20" s="301"/>
      <c r="AW20" s="301"/>
      <c r="AX20" s="301"/>
      <c r="AY20" s="301"/>
      <c r="AZ20" s="301"/>
      <c r="BA20" s="301"/>
      <c r="BB20" s="301"/>
      <c r="BC20" s="301"/>
      <c r="BD20" s="301"/>
      <c r="BE20" s="301"/>
      <c r="BF20" s="301"/>
      <c r="BG20" s="301"/>
      <c r="BH20" s="301"/>
      <c r="BI20" s="301"/>
      <c r="BJ20" s="301"/>
      <c r="BK20" s="301"/>
      <c r="BL20" s="301"/>
      <c r="BM20" s="301"/>
      <c r="BN20" s="301"/>
      <c r="BO20" s="301"/>
      <c r="BP20" s="301"/>
      <c r="BQ20" s="301"/>
      <c r="BR20" s="301"/>
      <c r="BS20" s="301"/>
      <c r="BT20" s="301"/>
      <c r="BU20" s="301"/>
      <c r="BV20" s="301"/>
      <c r="BW20" s="301"/>
      <c r="BX20" s="301"/>
      <c r="BY20" s="301"/>
      <c r="BZ20" s="301"/>
      <c r="CA20" s="301"/>
      <c r="CB20" s="301"/>
      <c r="CC20" s="301"/>
      <c r="CD20" s="301"/>
      <c r="CE20" s="301"/>
      <c r="CF20" s="301"/>
      <c r="CG20" s="301"/>
      <c r="CH20" s="301"/>
      <c r="CI20" s="301"/>
      <c r="CJ20" s="301"/>
      <c r="CK20" s="301"/>
      <c r="CL20" s="301"/>
      <c r="CM20" s="301"/>
      <c r="CN20" s="301"/>
      <c r="CO20" s="301"/>
      <c r="CP20" s="301"/>
      <c r="CQ20" s="301"/>
      <c r="CR20" s="301"/>
      <c r="CS20" s="301"/>
      <c r="CT20" s="301"/>
      <c r="CU20" s="301"/>
      <c r="CV20" s="301"/>
      <c r="CW20" s="301"/>
      <c r="CX20" s="301"/>
      <c r="CY20" s="301"/>
      <c r="CZ20" s="301"/>
      <c r="DA20" s="301"/>
      <c r="DB20" s="301"/>
      <c r="DC20" s="301"/>
      <c r="DD20" s="301"/>
      <c r="DE20" s="301"/>
      <c r="DF20" s="301"/>
      <c r="DG20" s="301"/>
      <c r="DH20" s="301"/>
      <c r="DI20" s="301"/>
      <c r="DJ20" s="301"/>
      <c r="DK20" s="301"/>
      <c r="DL20" s="301"/>
      <c r="DM20" s="301"/>
      <c r="DN20" s="301"/>
      <c r="DO20" s="301"/>
      <c r="DP20" s="301"/>
      <c r="DQ20" s="301"/>
      <c r="DR20" s="301"/>
      <c r="DS20" s="301"/>
      <c r="DT20" s="301"/>
      <c r="DU20" s="301"/>
      <c r="DV20" s="301"/>
      <c r="DW20" s="301"/>
      <c r="DX20" s="301"/>
      <c r="DY20" s="278"/>
      <c r="DZ20" s="278"/>
      <c r="EA20" s="278"/>
      <c r="EB20" s="278"/>
      <c r="EC20" s="278"/>
      <c r="ED20" s="278"/>
      <c r="EE20" s="278"/>
      <c r="EF20" s="278"/>
      <c r="EG20" s="278"/>
      <c r="EH20" s="278"/>
      <c r="EI20" s="278"/>
      <c r="EJ20" s="278"/>
      <c r="EK20" s="278"/>
      <c r="EL20" s="278"/>
      <c r="EM20" s="278"/>
      <c r="EN20" s="278"/>
      <c r="EO20" s="278"/>
      <c r="EP20" s="278"/>
      <c r="EQ20" s="278"/>
      <c r="ER20" s="278"/>
      <c r="ES20" s="278"/>
      <c r="ET20" s="278"/>
      <c r="EU20" s="278"/>
      <c r="EV20" s="278"/>
      <c r="EW20" s="278"/>
      <c r="EX20" s="278"/>
      <c r="EY20" s="278"/>
      <c r="EZ20" s="278"/>
      <c r="FA20" s="278"/>
      <c r="FB20" s="278"/>
      <c r="FC20" s="278"/>
      <c r="FD20" s="278"/>
      <c r="FE20" s="278"/>
      <c r="FF20" s="278"/>
      <c r="FG20" s="278"/>
      <c r="FH20" s="278"/>
      <c r="FI20" s="278"/>
      <c r="FJ20" s="278"/>
      <c r="FK20" s="278"/>
      <c r="FL20" s="278"/>
      <c r="FM20" s="278"/>
      <c r="FN20" s="278"/>
      <c r="FO20" s="278"/>
      <c r="FP20" s="278"/>
      <c r="FQ20" s="278"/>
      <c r="FR20" s="278"/>
      <c r="FS20" s="278"/>
      <c r="FT20" s="278"/>
      <c r="FU20" s="278"/>
      <c r="FV20" s="278"/>
      <c r="FW20" s="278"/>
      <c r="FX20" s="278"/>
      <c r="FY20" s="278"/>
      <c r="FZ20" s="278"/>
    </row>
    <row r="21" s="303" customFormat="1" ht="21" customHeight="1" spans="1:182">
      <c r="A21" s="311" t="s">
        <v>25</v>
      </c>
      <c r="B21" s="312"/>
      <c r="C21" s="312">
        <v>4662712.5</v>
      </c>
      <c r="D21" s="312">
        <v>6965138.4</v>
      </c>
      <c r="E21" s="312">
        <v>7352471.1</v>
      </c>
      <c r="F21" s="312">
        <v>6659792</v>
      </c>
      <c r="G21" s="313">
        <v>7328464</v>
      </c>
      <c r="H21" s="313">
        <v>7974468.3</v>
      </c>
      <c r="I21" s="324">
        <v>9330780.3</v>
      </c>
      <c r="J21" s="324">
        <f>SUM('[1]营销（打印）'!$C$13)</f>
        <v>10154849</v>
      </c>
      <c r="K21" s="301"/>
      <c r="L21" s="301"/>
      <c r="M21" s="301"/>
      <c r="N21" s="301"/>
      <c r="O21" s="301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1"/>
      <c r="AC21" s="301"/>
      <c r="AD21" s="301"/>
      <c r="AE21" s="301"/>
      <c r="AF21" s="301"/>
      <c r="AG21" s="301"/>
      <c r="AH21" s="301"/>
      <c r="AI21" s="301"/>
      <c r="AJ21" s="301"/>
      <c r="AK21" s="301"/>
      <c r="AL21" s="301"/>
      <c r="AM21" s="301"/>
      <c r="AN21" s="301"/>
      <c r="AO21" s="301"/>
      <c r="AP21" s="301"/>
      <c r="AQ21" s="301"/>
      <c r="AR21" s="301"/>
      <c r="AS21" s="301"/>
      <c r="AT21" s="301"/>
      <c r="AU21" s="301"/>
      <c r="AV21" s="301"/>
      <c r="AW21" s="301"/>
      <c r="AX21" s="301"/>
      <c r="AY21" s="301"/>
      <c r="AZ21" s="301"/>
      <c r="BA21" s="301"/>
      <c r="BB21" s="301"/>
      <c r="BC21" s="301"/>
      <c r="BD21" s="301"/>
      <c r="BE21" s="301"/>
      <c r="BF21" s="301"/>
      <c r="BG21" s="301"/>
      <c r="BH21" s="301"/>
      <c r="BI21" s="301"/>
      <c r="BJ21" s="301"/>
      <c r="BK21" s="301"/>
      <c r="BL21" s="301"/>
      <c r="BM21" s="301"/>
      <c r="BN21" s="301"/>
      <c r="BO21" s="301"/>
      <c r="BP21" s="301"/>
      <c r="BQ21" s="301"/>
      <c r="BR21" s="301"/>
      <c r="BS21" s="301"/>
      <c r="BT21" s="301"/>
      <c r="BU21" s="301"/>
      <c r="BV21" s="301"/>
      <c r="BW21" s="301"/>
      <c r="BX21" s="301"/>
      <c r="BY21" s="301"/>
      <c r="BZ21" s="301"/>
      <c r="CA21" s="301"/>
      <c r="CB21" s="301"/>
      <c r="CC21" s="301"/>
      <c r="CD21" s="301"/>
      <c r="CE21" s="301"/>
      <c r="CF21" s="301"/>
      <c r="CG21" s="301"/>
      <c r="CH21" s="301"/>
      <c r="CI21" s="301"/>
      <c r="CJ21" s="301"/>
      <c r="CK21" s="301"/>
      <c r="CL21" s="301"/>
      <c r="CM21" s="301"/>
      <c r="CN21" s="301"/>
      <c r="CO21" s="301"/>
      <c r="CP21" s="301"/>
      <c r="CQ21" s="301"/>
      <c r="CR21" s="301"/>
      <c r="CS21" s="301"/>
      <c r="CT21" s="301"/>
      <c r="CU21" s="301"/>
      <c r="CV21" s="301"/>
      <c r="CW21" s="301"/>
      <c r="CX21" s="301"/>
      <c r="CY21" s="301"/>
      <c r="CZ21" s="301"/>
      <c r="DA21" s="301"/>
      <c r="DB21" s="301"/>
      <c r="DC21" s="301"/>
      <c r="DD21" s="301"/>
      <c r="DE21" s="301"/>
      <c r="DF21" s="301"/>
      <c r="DG21" s="301"/>
      <c r="DH21" s="301"/>
      <c r="DI21" s="301"/>
      <c r="DJ21" s="301"/>
      <c r="DK21" s="301"/>
      <c r="DL21" s="301"/>
      <c r="DM21" s="301"/>
      <c r="DN21" s="301"/>
      <c r="DO21" s="301"/>
      <c r="DP21" s="301"/>
      <c r="DQ21" s="301"/>
      <c r="DR21" s="301"/>
      <c r="DS21" s="301"/>
      <c r="DT21" s="301"/>
      <c r="DU21" s="301"/>
      <c r="DV21" s="301"/>
      <c r="DW21" s="301"/>
      <c r="DX21" s="301"/>
      <c r="DY21" s="278"/>
      <c r="DZ21" s="278"/>
      <c r="EA21" s="278"/>
      <c r="EB21" s="278"/>
      <c r="EC21" s="278"/>
      <c r="ED21" s="278"/>
      <c r="EE21" s="278"/>
      <c r="EF21" s="278"/>
      <c r="EG21" s="278"/>
      <c r="EH21" s="278"/>
      <c r="EI21" s="278"/>
      <c r="EJ21" s="278"/>
      <c r="EK21" s="278"/>
      <c r="EL21" s="278"/>
      <c r="EM21" s="278"/>
      <c r="EN21" s="278"/>
      <c r="EO21" s="278"/>
      <c r="EP21" s="278"/>
      <c r="EQ21" s="278"/>
      <c r="ER21" s="278"/>
      <c r="ES21" s="278"/>
      <c r="ET21" s="278"/>
      <c r="EU21" s="278"/>
      <c r="EV21" s="278"/>
      <c r="EW21" s="278"/>
      <c r="EX21" s="278"/>
      <c r="EY21" s="278"/>
      <c r="EZ21" s="278"/>
      <c r="FA21" s="278"/>
      <c r="FB21" s="278"/>
      <c r="FC21" s="278"/>
      <c r="FD21" s="278"/>
      <c r="FE21" s="278"/>
      <c r="FF21" s="278"/>
      <c r="FG21" s="278"/>
      <c r="FH21" s="278"/>
      <c r="FI21" s="278"/>
      <c r="FJ21" s="278"/>
      <c r="FK21" s="278"/>
      <c r="FL21" s="278"/>
      <c r="FM21" s="278"/>
      <c r="FN21" s="278"/>
      <c r="FO21" s="278"/>
      <c r="FP21" s="278"/>
      <c r="FQ21" s="278"/>
      <c r="FR21" s="278"/>
      <c r="FS21" s="278"/>
      <c r="FT21" s="278"/>
      <c r="FU21" s="278"/>
      <c r="FV21" s="278"/>
      <c r="FW21" s="278"/>
      <c r="FX21" s="278"/>
      <c r="FY21" s="278"/>
      <c r="FZ21" s="278"/>
    </row>
    <row r="22" s="304" customFormat="1" ht="21" customHeight="1" spans="1:182">
      <c r="A22" s="314" t="s">
        <v>27</v>
      </c>
      <c r="B22" s="315">
        <v>1131260</v>
      </c>
      <c r="C22" s="315">
        <v>1850430</v>
      </c>
      <c r="D22" s="315">
        <v>2882904</v>
      </c>
      <c r="E22" s="315">
        <v>3156513</v>
      </c>
      <c r="F22" s="315">
        <v>3287532</v>
      </c>
      <c r="G22" s="316">
        <v>4032790</v>
      </c>
      <c r="H22" s="316">
        <v>3230116</v>
      </c>
      <c r="I22" s="316">
        <v>2948285</v>
      </c>
      <c r="J22" s="316">
        <v>3575294</v>
      </c>
      <c r="K22" s="301"/>
      <c r="L22" s="301"/>
      <c r="M22" s="301"/>
      <c r="N22" s="301"/>
      <c r="O22" s="301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1"/>
      <c r="AC22" s="301"/>
      <c r="AD22" s="301"/>
      <c r="AE22" s="301"/>
      <c r="AF22" s="301"/>
      <c r="AG22" s="301"/>
      <c r="AH22" s="301"/>
      <c r="AI22" s="301"/>
      <c r="AJ22" s="301"/>
      <c r="AK22" s="301"/>
      <c r="AL22" s="301"/>
      <c r="AM22" s="301"/>
      <c r="AN22" s="301"/>
      <c r="AO22" s="301"/>
      <c r="AP22" s="301"/>
      <c r="AQ22" s="301"/>
      <c r="AR22" s="301"/>
      <c r="AS22" s="301"/>
      <c r="AT22" s="301"/>
      <c r="AU22" s="301"/>
      <c r="AV22" s="301"/>
      <c r="AW22" s="301"/>
      <c r="AX22" s="301"/>
      <c r="AY22" s="301"/>
      <c r="AZ22" s="301"/>
      <c r="BA22" s="301"/>
      <c r="BB22" s="301"/>
      <c r="BC22" s="301"/>
      <c r="BD22" s="301"/>
      <c r="BE22" s="301"/>
      <c r="BF22" s="301"/>
      <c r="BG22" s="301"/>
      <c r="BH22" s="301"/>
      <c r="BI22" s="301"/>
      <c r="BJ22" s="301"/>
      <c r="BK22" s="301"/>
      <c r="BL22" s="301"/>
      <c r="BM22" s="301"/>
      <c r="BN22" s="301"/>
      <c r="BO22" s="301"/>
      <c r="BP22" s="301"/>
      <c r="BQ22" s="301"/>
      <c r="BR22" s="301"/>
      <c r="BS22" s="301"/>
      <c r="BT22" s="301"/>
      <c r="BU22" s="301"/>
      <c r="BV22" s="301"/>
      <c r="BW22" s="301"/>
      <c r="BX22" s="301"/>
      <c r="BY22" s="301"/>
      <c r="BZ22" s="301"/>
      <c r="CA22" s="301"/>
      <c r="CB22" s="301"/>
      <c r="CC22" s="301"/>
      <c r="CD22" s="301"/>
      <c r="CE22" s="301"/>
      <c r="CF22" s="301"/>
      <c r="CG22" s="301"/>
      <c r="CH22" s="301"/>
      <c r="CI22" s="301"/>
      <c r="CJ22" s="301"/>
      <c r="CK22" s="301"/>
      <c r="CL22" s="301"/>
      <c r="CM22" s="301"/>
      <c r="CN22" s="301"/>
      <c r="CO22" s="301"/>
      <c r="CP22" s="301"/>
      <c r="CQ22" s="301"/>
      <c r="CR22" s="301"/>
      <c r="CS22" s="301"/>
      <c r="CT22" s="301"/>
      <c r="CU22" s="301"/>
      <c r="CV22" s="301"/>
      <c r="CW22" s="301"/>
      <c r="CX22" s="301"/>
      <c r="CY22" s="301"/>
      <c r="CZ22" s="301"/>
      <c r="DA22" s="301"/>
      <c r="DB22" s="301"/>
      <c r="DC22" s="301"/>
      <c r="DD22" s="301"/>
      <c r="DE22" s="301"/>
      <c r="DF22" s="301"/>
      <c r="DG22" s="301"/>
      <c r="DH22" s="301"/>
      <c r="DI22" s="301"/>
      <c r="DJ22" s="301"/>
      <c r="DK22" s="301"/>
      <c r="DL22" s="301"/>
      <c r="DM22" s="301"/>
      <c r="DN22" s="301"/>
      <c r="DO22" s="301"/>
      <c r="DP22" s="301"/>
      <c r="DQ22" s="301"/>
      <c r="DR22" s="301"/>
      <c r="DS22" s="301"/>
      <c r="DT22" s="301"/>
      <c r="DU22" s="301"/>
      <c r="DV22" s="301"/>
      <c r="DW22" s="301"/>
      <c r="DX22" s="301"/>
      <c r="DY22" s="278"/>
      <c r="DZ22" s="278"/>
      <c r="EA22" s="278"/>
      <c r="EB22" s="278"/>
      <c r="EC22" s="278"/>
      <c r="ED22" s="278"/>
      <c r="EE22" s="278"/>
      <c r="EF22" s="278"/>
      <c r="EG22" s="278"/>
      <c r="EH22" s="278"/>
      <c r="EI22" s="278"/>
      <c r="EJ22" s="278"/>
      <c r="EK22" s="278"/>
      <c r="EL22" s="278"/>
      <c r="EM22" s="278"/>
      <c r="EN22" s="278"/>
      <c r="EO22" s="278"/>
      <c r="EP22" s="278"/>
      <c r="EQ22" s="278"/>
      <c r="ER22" s="278"/>
      <c r="ES22" s="278"/>
      <c r="ET22" s="278"/>
      <c r="EU22" s="278"/>
      <c r="EV22" s="278"/>
      <c r="EW22" s="278"/>
      <c r="EX22" s="278"/>
      <c r="EY22" s="278"/>
      <c r="EZ22" s="278"/>
      <c r="FA22" s="278"/>
      <c r="FB22" s="278"/>
      <c r="FC22" s="278"/>
      <c r="FD22" s="278"/>
      <c r="FE22" s="278"/>
      <c r="FF22" s="278"/>
      <c r="FG22" s="278"/>
      <c r="FH22" s="278"/>
      <c r="FI22" s="278"/>
      <c r="FJ22" s="278"/>
      <c r="FK22" s="278"/>
      <c r="FL22" s="278"/>
      <c r="FM22" s="278"/>
      <c r="FN22" s="278"/>
      <c r="FO22" s="278"/>
      <c r="FP22" s="278"/>
      <c r="FQ22" s="278"/>
      <c r="FR22" s="278"/>
      <c r="FS22" s="278"/>
      <c r="FT22" s="278"/>
      <c r="FU22" s="278"/>
      <c r="FV22" s="278"/>
      <c r="FW22" s="278"/>
      <c r="FX22" s="278"/>
      <c r="FY22" s="278"/>
      <c r="FZ22" s="278"/>
    </row>
    <row r="23" ht="24" customHeight="1" spans="1:128">
      <c r="A23" s="278"/>
      <c r="B23" s="278"/>
      <c r="C23" s="278"/>
      <c r="D23" s="278"/>
      <c r="E23" s="278"/>
      <c r="F23" s="278"/>
      <c r="G23" s="278"/>
      <c r="H23" s="317"/>
      <c r="I23" s="278"/>
      <c r="J23" s="278"/>
      <c r="K23" s="278"/>
      <c r="L23" s="278"/>
      <c r="M23" s="278"/>
      <c r="N23" s="278"/>
      <c r="O23" s="278"/>
      <c r="P23" s="278"/>
      <c r="Q23" s="278"/>
      <c r="R23" s="278"/>
      <c r="S23" s="278"/>
      <c r="T23" s="278"/>
      <c r="U23" s="278"/>
      <c r="V23" s="278"/>
      <c r="W23" s="278"/>
      <c r="X23" s="278"/>
      <c r="Y23" s="278"/>
      <c r="Z23" s="278"/>
      <c r="AA23" s="278"/>
      <c r="AB23" s="278"/>
      <c r="AC23" s="278"/>
      <c r="AD23" s="278"/>
      <c r="AE23" s="278"/>
      <c r="AF23" s="278"/>
      <c r="AG23" s="278"/>
      <c r="AH23" s="278"/>
      <c r="AI23" s="278"/>
      <c r="AJ23" s="278"/>
      <c r="AK23" s="278"/>
      <c r="AL23" s="278"/>
      <c r="AM23" s="278"/>
      <c r="AN23" s="278"/>
      <c r="AO23" s="278"/>
      <c r="AP23" s="278"/>
      <c r="AQ23" s="278"/>
      <c r="AR23" s="278"/>
      <c r="AS23" s="278"/>
      <c r="AT23" s="278"/>
      <c r="AU23" s="278"/>
      <c r="AV23" s="278"/>
      <c r="AW23" s="278"/>
      <c r="AX23" s="278"/>
      <c r="AY23" s="278"/>
      <c r="AZ23" s="278"/>
      <c r="BA23" s="278"/>
      <c r="BB23" s="278"/>
      <c r="BC23" s="278"/>
      <c r="BD23" s="278"/>
      <c r="BE23" s="278"/>
      <c r="BF23" s="278"/>
      <c r="BG23" s="278"/>
      <c r="BH23" s="278"/>
      <c r="BI23" s="278"/>
      <c r="BJ23" s="278"/>
      <c r="BK23" s="278"/>
      <c r="BL23" s="278"/>
      <c r="BM23" s="278"/>
      <c r="BN23" s="278"/>
      <c r="BO23" s="278"/>
      <c r="BP23" s="278"/>
      <c r="BQ23" s="278"/>
      <c r="BR23" s="278"/>
      <c r="BS23" s="278"/>
      <c r="BT23" s="278"/>
      <c r="BU23" s="278"/>
      <c r="BV23" s="278"/>
      <c r="BW23" s="278"/>
      <c r="BX23" s="278"/>
      <c r="BY23" s="278"/>
      <c r="BZ23" s="278"/>
      <c r="CA23" s="278"/>
      <c r="CB23" s="278"/>
      <c r="CC23" s="278"/>
      <c r="CD23" s="278"/>
      <c r="CE23" s="278"/>
      <c r="CF23" s="278"/>
      <c r="CG23" s="278"/>
      <c r="CH23" s="278"/>
      <c r="CI23" s="278"/>
      <c r="CJ23" s="278"/>
      <c r="CK23" s="278"/>
      <c r="CL23" s="278"/>
      <c r="CM23" s="278"/>
      <c r="CN23" s="278"/>
      <c r="CO23" s="278"/>
      <c r="CP23" s="278"/>
      <c r="CQ23" s="278"/>
      <c r="CR23" s="278"/>
      <c r="CS23" s="278"/>
      <c r="CT23" s="278"/>
      <c r="CU23" s="278"/>
      <c r="CV23" s="278"/>
      <c r="CW23" s="278"/>
      <c r="CX23" s="278"/>
      <c r="CY23" s="278"/>
      <c r="CZ23" s="278"/>
      <c r="DA23" s="278"/>
      <c r="DB23" s="278"/>
      <c r="DC23" s="278"/>
      <c r="DD23" s="278"/>
      <c r="DE23" s="278"/>
      <c r="DF23" s="278"/>
      <c r="DG23" s="278"/>
      <c r="DH23" s="278"/>
      <c r="DI23" s="278"/>
      <c r="DJ23" s="278"/>
      <c r="DK23" s="278"/>
      <c r="DL23" s="278"/>
      <c r="DM23" s="278"/>
      <c r="DN23" s="278"/>
      <c r="DO23" s="278"/>
      <c r="DP23" s="278"/>
      <c r="DQ23" s="278"/>
      <c r="DR23" s="278"/>
      <c r="DS23" s="278"/>
      <c r="DT23" s="278"/>
      <c r="DU23" s="278"/>
      <c r="DV23" s="278"/>
      <c r="DW23" s="278"/>
      <c r="DX23" s="278"/>
    </row>
    <row r="24" ht="9.95" customHeight="1" spans="1:128">
      <c r="A24" s="278"/>
      <c r="B24" s="278"/>
      <c r="C24" s="278"/>
      <c r="D24" s="278"/>
      <c r="E24" s="278"/>
      <c r="F24" s="278"/>
      <c r="G24" s="278"/>
      <c r="H24" s="278"/>
      <c r="I24" s="278"/>
      <c r="J24" s="278"/>
      <c r="K24" s="278"/>
      <c r="L24" s="278"/>
      <c r="M24" s="278"/>
      <c r="N24" s="278"/>
      <c r="O24" s="278"/>
      <c r="P24" s="278"/>
      <c r="Q24" s="278"/>
      <c r="R24" s="278"/>
      <c r="S24" s="278"/>
      <c r="T24" s="278"/>
      <c r="U24" s="278"/>
      <c r="V24" s="278"/>
      <c r="W24" s="278"/>
      <c r="X24" s="278"/>
      <c r="Y24" s="278"/>
      <c r="Z24" s="278"/>
      <c r="AA24" s="278"/>
      <c r="AB24" s="278"/>
      <c r="AC24" s="278"/>
      <c r="AD24" s="278"/>
      <c r="AE24" s="278"/>
      <c r="AF24" s="278"/>
      <c r="AG24" s="278"/>
      <c r="AH24" s="278"/>
      <c r="AI24" s="278"/>
      <c r="AJ24" s="278"/>
      <c r="AK24" s="278"/>
      <c r="AL24" s="278"/>
      <c r="AM24" s="278"/>
      <c r="AN24" s="278"/>
      <c r="AO24" s="278"/>
      <c r="AP24" s="278"/>
      <c r="AQ24" s="278"/>
      <c r="AR24" s="278"/>
      <c r="AS24" s="278"/>
      <c r="AT24" s="278"/>
      <c r="AU24" s="278"/>
      <c r="AV24" s="278"/>
      <c r="AW24" s="278"/>
      <c r="AX24" s="278"/>
      <c r="AY24" s="278"/>
      <c r="AZ24" s="278"/>
      <c r="BA24" s="278"/>
      <c r="BB24" s="278"/>
      <c r="BC24" s="278"/>
      <c r="BD24" s="278"/>
      <c r="BE24" s="278"/>
      <c r="BF24" s="278"/>
      <c r="BG24" s="278"/>
      <c r="BH24" s="278"/>
      <c r="BI24" s="278"/>
      <c r="BJ24" s="278"/>
      <c r="BK24" s="278"/>
      <c r="BL24" s="278"/>
      <c r="BM24" s="278"/>
      <c r="BN24" s="278"/>
      <c r="BO24" s="278"/>
      <c r="BP24" s="278"/>
      <c r="BQ24" s="278"/>
      <c r="BR24" s="278"/>
      <c r="BS24" s="278"/>
      <c r="BT24" s="278"/>
      <c r="BU24" s="278"/>
      <c r="BV24" s="278"/>
      <c r="BW24" s="278"/>
      <c r="BX24" s="278"/>
      <c r="BY24" s="278"/>
      <c r="BZ24" s="278"/>
      <c r="CA24" s="278"/>
      <c r="CB24" s="278"/>
      <c r="CC24" s="278"/>
      <c r="CD24" s="278"/>
      <c r="CE24" s="278"/>
      <c r="CF24" s="278"/>
      <c r="CG24" s="278"/>
      <c r="CH24" s="278"/>
      <c r="CI24" s="278"/>
      <c r="CJ24" s="278"/>
      <c r="CK24" s="278"/>
      <c r="CL24" s="278"/>
      <c r="CM24" s="278"/>
      <c r="CN24" s="278"/>
      <c r="CO24" s="278"/>
      <c r="CP24" s="278"/>
      <c r="CQ24" s="278"/>
      <c r="CR24" s="278"/>
      <c r="CS24" s="278"/>
      <c r="CT24" s="278"/>
      <c r="CU24" s="278"/>
      <c r="CV24" s="278"/>
      <c r="CW24" s="278"/>
      <c r="CX24" s="278"/>
      <c r="CY24" s="278"/>
      <c r="CZ24" s="278"/>
      <c r="DA24" s="278"/>
      <c r="DB24" s="278"/>
      <c r="DC24" s="278"/>
      <c r="DD24" s="278"/>
      <c r="DE24" s="278"/>
      <c r="DF24" s="278"/>
      <c r="DG24" s="278"/>
      <c r="DH24" s="278"/>
      <c r="DI24" s="278"/>
      <c r="DJ24" s="278"/>
      <c r="DK24" s="278"/>
      <c r="DL24" s="278"/>
      <c r="DM24" s="278"/>
      <c r="DN24" s="278"/>
      <c r="DO24" s="278"/>
      <c r="DP24" s="278"/>
      <c r="DQ24" s="278"/>
      <c r="DR24" s="278"/>
      <c r="DS24" s="278"/>
      <c r="DT24" s="278"/>
      <c r="DU24" s="278"/>
      <c r="DV24" s="278"/>
      <c r="DW24" s="278"/>
      <c r="DX24" s="278"/>
    </row>
    <row r="25" ht="9.95" customHeight="1" spans="1:128">
      <c r="A25" s="278"/>
      <c r="B25" s="278"/>
      <c r="C25" s="278"/>
      <c r="D25" s="278"/>
      <c r="E25" s="278"/>
      <c r="F25" s="278"/>
      <c r="G25" s="278"/>
      <c r="H25" s="278"/>
      <c r="I25" s="278"/>
      <c r="J25" s="278"/>
      <c r="K25" s="278"/>
      <c r="L25" s="278"/>
      <c r="M25" s="278"/>
      <c r="N25" s="278"/>
      <c r="O25" s="278"/>
      <c r="P25" s="278"/>
      <c r="Q25" s="278"/>
      <c r="R25" s="278"/>
      <c r="S25" s="278"/>
      <c r="T25" s="278"/>
      <c r="U25" s="278"/>
      <c r="V25" s="278"/>
      <c r="W25" s="278"/>
      <c r="X25" s="278"/>
      <c r="Y25" s="278"/>
      <c r="Z25" s="278"/>
      <c r="AA25" s="278"/>
      <c r="AB25" s="278"/>
      <c r="AC25" s="278"/>
      <c r="AD25" s="278"/>
      <c r="AE25" s="278"/>
      <c r="AF25" s="278"/>
      <c r="AG25" s="278"/>
      <c r="AH25" s="278"/>
      <c r="AI25" s="278"/>
      <c r="AJ25" s="278"/>
      <c r="AK25" s="278"/>
      <c r="AL25" s="278"/>
      <c r="AM25" s="278"/>
      <c r="AN25" s="278"/>
      <c r="AO25" s="278"/>
      <c r="AP25" s="278"/>
      <c r="AQ25" s="278"/>
      <c r="AR25" s="278"/>
      <c r="AS25" s="278"/>
      <c r="AT25" s="278"/>
      <c r="AU25" s="278"/>
      <c r="AV25" s="278"/>
      <c r="AW25" s="278"/>
      <c r="AX25" s="278"/>
      <c r="AY25" s="278"/>
      <c r="AZ25" s="278"/>
      <c r="BA25" s="278"/>
      <c r="BB25" s="278"/>
      <c r="BC25" s="278"/>
      <c r="BD25" s="278"/>
      <c r="BE25" s="278"/>
      <c r="BF25" s="278"/>
      <c r="BG25" s="278"/>
      <c r="BH25" s="278"/>
      <c r="BI25" s="278"/>
      <c r="BJ25" s="278"/>
      <c r="BK25" s="278"/>
      <c r="BL25" s="278"/>
      <c r="BM25" s="278"/>
      <c r="BN25" s="278"/>
      <c r="BO25" s="278"/>
      <c r="BP25" s="278"/>
      <c r="BQ25" s="278"/>
      <c r="BR25" s="278"/>
      <c r="BS25" s="278"/>
      <c r="BT25" s="278"/>
      <c r="BU25" s="278"/>
      <c r="BV25" s="278"/>
      <c r="BW25" s="278"/>
      <c r="BX25" s="278"/>
      <c r="BY25" s="278"/>
      <c r="BZ25" s="278"/>
      <c r="CA25" s="278"/>
      <c r="CB25" s="278"/>
      <c r="CC25" s="278"/>
      <c r="CD25" s="278"/>
      <c r="CE25" s="278"/>
      <c r="CF25" s="278"/>
      <c r="CG25" s="278"/>
      <c r="CH25" s="278"/>
      <c r="CI25" s="278"/>
      <c r="CJ25" s="278"/>
      <c r="CK25" s="278"/>
      <c r="CL25" s="278"/>
      <c r="CM25" s="278"/>
      <c r="CN25" s="278"/>
      <c r="CO25" s="278"/>
      <c r="CP25" s="278"/>
      <c r="CQ25" s="278"/>
      <c r="CR25" s="278"/>
      <c r="CS25" s="278"/>
      <c r="CT25" s="278"/>
      <c r="CU25" s="278"/>
      <c r="CV25" s="278"/>
      <c r="CW25" s="278"/>
      <c r="CX25" s="278"/>
      <c r="CY25" s="278"/>
      <c r="CZ25" s="278"/>
      <c r="DA25" s="278"/>
      <c r="DB25" s="278"/>
      <c r="DC25" s="278"/>
      <c r="DD25" s="278"/>
      <c r="DE25" s="278"/>
      <c r="DF25" s="278"/>
      <c r="DG25" s="278"/>
      <c r="DH25" s="278"/>
      <c r="DI25" s="278"/>
      <c r="DJ25" s="278"/>
      <c r="DK25" s="278"/>
      <c r="DL25" s="278"/>
      <c r="DM25" s="278"/>
      <c r="DN25" s="278"/>
      <c r="DO25" s="278"/>
      <c r="DP25" s="278"/>
      <c r="DQ25" s="278"/>
      <c r="DR25" s="278"/>
      <c r="DS25" s="278"/>
      <c r="DT25" s="278"/>
      <c r="DU25" s="278"/>
      <c r="DV25" s="278"/>
      <c r="DW25" s="278"/>
      <c r="DX25" s="278"/>
    </row>
    <row r="26" ht="9.95" customHeight="1" spans="1:128">
      <c r="A26" s="278"/>
      <c r="B26" s="278"/>
      <c r="C26" s="278"/>
      <c r="D26" s="278"/>
      <c r="E26" s="278"/>
      <c r="F26" s="278"/>
      <c r="G26" s="278"/>
      <c r="H26" s="278"/>
      <c r="I26" s="278"/>
      <c r="J26" s="278"/>
      <c r="K26" s="278"/>
      <c r="L26" s="278"/>
      <c r="M26" s="278"/>
      <c r="N26" s="278"/>
      <c r="O26" s="278"/>
      <c r="P26" s="278"/>
      <c r="Q26" s="278"/>
      <c r="R26" s="278"/>
      <c r="S26" s="278"/>
      <c r="T26" s="278"/>
      <c r="U26" s="278"/>
      <c r="V26" s="278"/>
      <c r="W26" s="278"/>
      <c r="X26" s="278"/>
      <c r="Y26" s="278"/>
      <c r="Z26" s="278"/>
      <c r="AA26" s="278"/>
      <c r="AB26" s="278"/>
      <c r="AC26" s="278"/>
      <c r="AD26" s="278"/>
      <c r="AE26" s="278"/>
      <c r="AF26" s="278"/>
      <c r="AG26" s="278"/>
      <c r="AH26" s="278"/>
      <c r="AI26" s="278"/>
      <c r="AJ26" s="278"/>
      <c r="AK26" s="278"/>
      <c r="AL26" s="278"/>
      <c r="AM26" s="278"/>
      <c r="AN26" s="278"/>
      <c r="AO26" s="278"/>
      <c r="AP26" s="278"/>
      <c r="AQ26" s="278"/>
      <c r="AR26" s="278"/>
      <c r="AS26" s="278"/>
      <c r="AT26" s="278"/>
      <c r="AU26" s="278"/>
      <c r="AV26" s="278"/>
      <c r="AW26" s="278"/>
      <c r="AX26" s="278"/>
      <c r="AY26" s="278"/>
      <c r="AZ26" s="278"/>
      <c r="BA26" s="278"/>
      <c r="BB26" s="278"/>
      <c r="BC26" s="278"/>
      <c r="BD26" s="278"/>
      <c r="BE26" s="278"/>
      <c r="BF26" s="278"/>
      <c r="BG26" s="278"/>
      <c r="BH26" s="278"/>
      <c r="BI26" s="278"/>
      <c r="BJ26" s="278"/>
      <c r="BK26" s="278"/>
      <c r="BL26" s="278"/>
      <c r="BM26" s="278"/>
      <c r="BN26" s="278"/>
      <c r="BO26" s="278"/>
      <c r="BP26" s="278"/>
      <c r="BQ26" s="278"/>
      <c r="BR26" s="278"/>
      <c r="BS26" s="278"/>
      <c r="BT26" s="278"/>
      <c r="BU26" s="278"/>
      <c r="BV26" s="278"/>
      <c r="BW26" s="278"/>
      <c r="BX26" s="278"/>
      <c r="BY26" s="278"/>
      <c r="BZ26" s="278"/>
      <c r="CA26" s="278"/>
      <c r="CB26" s="278"/>
      <c r="CC26" s="278"/>
      <c r="CD26" s="278"/>
      <c r="CE26" s="278"/>
      <c r="CF26" s="278"/>
      <c r="CG26" s="278"/>
      <c r="CH26" s="278"/>
      <c r="CI26" s="278"/>
      <c r="CJ26" s="278"/>
      <c r="CK26" s="278"/>
      <c r="CL26" s="278"/>
      <c r="CM26" s="278"/>
      <c r="CN26" s="278"/>
      <c r="CO26" s="278"/>
      <c r="CP26" s="278"/>
      <c r="CQ26" s="278"/>
      <c r="CR26" s="278"/>
      <c r="CS26" s="278"/>
      <c r="CT26" s="278"/>
      <c r="CU26" s="278"/>
      <c r="CV26" s="278"/>
      <c r="CW26" s="278"/>
      <c r="CX26" s="278"/>
      <c r="CY26" s="278"/>
      <c r="CZ26" s="278"/>
      <c r="DA26" s="278"/>
      <c r="DB26" s="278"/>
      <c r="DC26" s="278"/>
      <c r="DD26" s="278"/>
      <c r="DE26" s="278"/>
      <c r="DF26" s="278"/>
      <c r="DG26" s="278"/>
      <c r="DH26" s="278"/>
      <c r="DI26" s="278"/>
      <c r="DJ26" s="278"/>
      <c r="DK26" s="278"/>
      <c r="DL26" s="278"/>
      <c r="DM26" s="278"/>
      <c r="DN26" s="278"/>
      <c r="DO26" s="278"/>
      <c r="DP26" s="278"/>
      <c r="DQ26" s="278"/>
      <c r="DR26" s="278"/>
      <c r="DS26" s="278"/>
      <c r="DT26" s="278"/>
      <c r="DU26" s="278"/>
      <c r="DV26" s="278"/>
      <c r="DW26" s="278"/>
      <c r="DX26" s="278"/>
    </row>
    <row r="27" ht="9.95" customHeight="1" spans="1:128">
      <c r="A27" s="278"/>
      <c r="B27" s="278"/>
      <c r="C27" s="278"/>
      <c r="D27" s="278"/>
      <c r="E27" s="278"/>
      <c r="F27" s="278"/>
      <c r="G27" s="278"/>
      <c r="H27" s="278"/>
      <c r="I27" s="278"/>
      <c r="J27" s="278"/>
      <c r="K27" s="278"/>
      <c r="L27" s="278"/>
      <c r="M27" s="278"/>
      <c r="N27" s="278"/>
      <c r="O27" s="278"/>
      <c r="P27" s="278"/>
      <c r="Q27" s="278"/>
      <c r="R27" s="278"/>
      <c r="S27" s="278"/>
      <c r="T27" s="278"/>
      <c r="U27" s="278"/>
      <c r="V27" s="278"/>
      <c r="W27" s="278"/>
      <c r="X27" s="278"/>
      <c r="Y27" s="278"/>
      <c r="Z27" s="278"/>
      <c r="AA27" s="278"/>
      <c r="AB27" s="278"/>
      <c r="AC27" s="278"/>
      <c r="AD27" s="278"/>
      <c r="AE27" s="278"/>
      <c r="AF27" s="278"/>
      <c r="AG27" s="278"/>
      <c r="AH27" s="278"/>
      <c r="AI27" s="278"/>
      <c r="AJ27" s="278"/>
      <c r="AK27" s="278"/>
      <c r="AL27" s="278"/>
      <c r="AM27" s="278"/>
      <c r="AN27" s="278"/>
      <c r="AO27" s="278"/>
      <c r="AP27" s="278"/>
      <c r="AQ27" s="278"/>
      <c r="AR27" s="278"/>
      <c r="AS27" s="278"/>
      <c r="AT27" s="278"/>
      <c r="AU27" s="278"/>
      <c r="AV27" s="278"/>
      <c r="AW27" s="278"/>
      <c r="AX27" s="278"/>
      <c r="AY27" s="278"/>
      <c r="AZ27" s="278"/>
      <c r="BA27" s="278"/>
      <c r="BB27" s="278"/>
      <c r="BC27" s="278"/>
      <c r="BD27" s="278"/>
      <c r="BE27" s="278"/>
      <c r="BF27" s="278"/>
      <c r="BG27" s="278"/>
      <c r="BH27" s="278"/>
      <c r="BI27" s="278"/>
      <c r="BJ27" s="278"/>
      <c r="BK27" s="278"/>
      <c r="BL27" s="278"/>
      <c r="BM27" s="278"/>
      <c r="BN27" s="278"/>
      <c r="BO27" s="278"/>
      <c r="BP27" s="278"/>
      <c r="BQ27" s="278"/>
      <c r="BR27" s="278"/>
      <c r="BS27" s="278"/>
      <c r="BT27" s="278"/>
      <c r="BU27" s="278"/>
      <c r="BV27" s="278"/>
      <c r="BW27" s="278"/>
      <c r="BX27" s="278"/>
      <c r="BY27" s="278"/>
      <c r="BZ27" s="278"/>
      <c r="CA27" s="278"/>
      <c r="CB27" s="278"/>
      <c r="CC27" s="278"/>
      <c r="CD27" s="278"/>
      <c r="CE27" s="278"/>
      <c r="CF27" s="278"/>
      <c r="CG27" s="278"/>
      <c r="CH27" s="278"/>
      <c r="CI27" s="278"/>
      <c r="CJ27" s="278"/>
      <c r="CK27" s="278"/>
      <c r="CL27" s="278"/>
      <c r="CM27" s="278"/>
      <c r="CN27" s="278"/>
      <c r="CO27" s="278"/>
      <c r="CP27" s="278"/>
      <c r="CQ27" s="278"/>
      <c r="CR27" s="278"/>
      <c r="CS27" s="278"/>
      <c r="CT27" s="278"/>
      <c r="CU27" s="278"/>
      <c r="CV27" s="278"/>
      <c r="CW27" s="278"/>
      <c r="CX27" s="278"/>
      <c r="CY27" s="278"/>
      <c r="CZ27" s="278"/>
      <c r="DA27" s="278"/>
      <c r="DB27" s="278"/>
      <c r="DC27" s="278"/>
      <c r="DD27" s="278"/>
      <c r="DE27" s="278"/>
      <c r="DF27" s="278"/>
      <c r="DG27" s="278"/>
      <c r="DH27" s="278"/>
      <c r="DI27" s="278"/>
      <c r="DJ27" s="278"/>
      <c r="DK27" s="278"/>
      <c r="DL27" s="278"/>
      <c r="DM27" s="278"/>
      <c r="DN27" s="278"/>
      <c r="DO27" s="278"/>
      <c r="DP27" s="278"/>
      <c r="DQ27" s="278"/>
      <c r="DR27" s="278"/>
      <c r="DS27" s="278"/>
      <c r="DT27" s="278"/>
      <c r="DU27" s="278"/>
      <c r="DV27" s="278"/>
      <c r="DW27" s="278"/>
      <c r="DX27" s="278"/>
    </row>
    <row r="28" ht="9.95" customHeight="1" spans="1:7">
      <c r="A28" s="318"/>
      <c r="B28" s="319"/>
      <c r="C28" s="319"/>
      <c r="D28" s="319"/>
      <c r="E28" s="319"/>
      <c r="F28" s="319"/>
      <c r="G28" s="319"/>
    </row>
    <row r="29" ht="9.95" customHeight="1" spans="1:7">
      <c r="A29" s="318" t="s">
        <v>28</v>
      </c>
      <c r="B29" s="319"/>
      <c r="C29" s="319"/>
      <c r="D29" s="319"/>
      <c r="E29" s="319"/>
      <c r="F29" s="319"/>
      <c r="G29" s="319"/>
    </row>
    <row r="30" ht="9.95" customHeight="1" spans="1:7">
      <c r="A30" s="318"/>
      <c r="B30" s="319"/>
      <c r="C30" s="319"/>
      <c r="D30" s="319"/>
      <c r="E30" s="319"/>
      <c r="F30" s="319"/>
      <c r="G30" s="319"/>
    </row>
    <row r="31" ht="9.95" customHeight="1" spans="1:7">
      <c r="A31" s="318" t="s">
        <v>29</v>
      </c>
      <c r="B31" s="320"/>
      <c r="C31" s="318"/>
      <c r="D31" s="319"/>
      <c r="E31" s="319"/>
      <c r="F31" s="319"/>
      <c r="G31" s="319"/>
    </row>
    <row r="32" ht="1.5" customHeight="1" spans="1:7">
      <c r="A32" s="278"/>
      <c r="B32" s="321"/>
      <c r="C32" s="322"/>
      <c r="D32" s="278"/>
      <c r="E32" s="278"/>
      <c r="F32" s="278"/>
      <c r="G32" s="278"/>
    </row>
    <row r="33" s="278" customFormat="1" spans="2:128">
      <c r="B33" s="321"/>
      <c r="C33" s="322"/>
      <c r="H33" s="306"/>
      <c r="I33" s="306"/>
      <c r="J33" s="306"/>
      <c r="K33" s="306"/>
      <c r="L33" s="306"/>
      <c r="M33" s="306"/>
      <c r="N33" s="306"/>
      <c r="O33" s="306"/>
      <c r="P33" s="306"/>
      <c r="Q33" s="306"/>
      <c r="R33" s="306"/>
      <c r="S33" s="306"/>
      <c r="T33" s="306"/>
      <c r="U33" s="306"/>
      <c r="V33" s="306"/>
      <c r="W33" s="306"/>
      <c r="X33" s="306"/>
      <c r="Y33" s="306"/>
      <c r="Z33" s="306"/>
      <c r="AA33" s="306"/>
      <c r="AB33" s="306"/>
      <c r="AC33" s="306"/>
      <c r="AD33" s="306"/>
      <c r="AE33" s="306"/>
      <c r="AF33" s="306"/>
      <c r="AG33" s="306"/>
      <c r="AH33" s="306"/>
      <c r="AI33" s="306"/>
      <c r="AJ33" s="306"/>
      <c r="AK33" s="306"/>
      <c r="AL33" s="306"/>
      <c r="AM33" s="306"/>
      <c r="AN33" s="306"/>
      <c r="AO33" s="306"/>
      <c r="AP33" s="306"/>
      <c r="AQ33" s="306"/>
      <c r="AR33" s="306"/>
      <c r="AS33" s="306"/>
      <c r="AT33" s="306"/>
      <c r="AU33" s="306"/>
      <c r="AV33" s="306"/>
      <c r="AW33" s="306"/>
      <c r="AX33" s="306"/>
      <c r="AY33" s="306"/>
      <c r="AZ33" s="306"/>
      <c r="BA33" s="306"/>
      <c r="BB33" s="306"/>
      <c r="BC33" s="306"/>
      <c r="BD33" s="306"/>
      <c r="BE33" s="306"/>
      <c r="BF33" s="306"/>
      <c r="BG33" s="306"/>
      <c r="BH33" s="306"/>
      <c r="BI33" s="306"/>
      <c r="BJ33" s="306"/>
      <c r="BK33" s="306"/>
      <c r="BL33" s="306"/>
      <c r="BM33" s="306"/>
      <c r="BN33" s="306"/>
      <c r="BO33" s="306"/>
      <c r="BP33" s="306"/>
      <c r="BQ33" s="306"/>
      <c r="BR33" s="306"/>
      <c r="BS33" s="306"/>
      <c r="BT33" s="306"/>
      <c r="BU33" s="306"/>
      <c r="BV33" s="306"/>
      <c r="BW33" s="306"/>
      <c r="BX33" s="306"/>
      <c r="BY33" s="306"/>
      <c r="BZ33" s="306"/>
      <c r="CA33" s="306"/>
      <c r="CB33" s="306"/>
      <c r="CC33" s="306"/>
      <c r="CD33" s="306"/>
      <c r="CE33" s="306"/>
      <c r="CF33" s="306"/>
      <c r="CG33" s="306"/>
      <c r="CH33" s="306"/>
      <c r="CI33" s="306"/>
      <c r="CJ33" s="306"/>
      <c r="CK33" s="306"/>
      <c r="CL33" s="306"/>
      <c r="CM33" s="306"/>
      <c r="CN33" s="306"/>
      <c r="CO33" s="306"/>
      <c r="CP33" s="306"/>
      <c r="CQ33" s="306"/>
      <c r="CR33" s="306"/>
      <c r="CS33" s="306"/>
      <c r="CT33" s="306"/>
      <c r="CU33" s="306"/>
      <c r="CV33" s="306"/>
      <c r="CW33" s="306"/>
      <c r="CX33" s="306"/>
      <c r="CY33" s="306"/>
      <c r="CZ33" s="306"/>
      <c r="DA33" s="306"/>
      <c r="DB33" s="306"/>
      <c r="DC33" s="306"/>
      <c r="DD33" s="306"/>
      <c r="DE33" s="306"/>
      <c r="DF33" s="306"/>
      <c r="DG33" s="306"/>
      <c r="DH33" s="306"/>
      <c r="DI33" s="306"/>
      <c r="DJ33" s="306"/>
      <c r="DK33" s="306"/>
      <c r="DL33" s="306"/>
      <c r="DM33" s="306"/>
      <c r="DN33" s="306"/>
      <c r="DO33" s="306"/>
      <c r="DP33" s="306"/>
      <c r="DQ33" s="306"/>
      <c r="DR33" s="306"/>
      <c r="DS33" s="306"/>
      <c r="DT33" s="306"/>
      <c r="DU33" s="306"/>
      <c r="DV33" s="306"/>
      <c r="DW33" s="306"/>
      <c r="DX33" s="306"/>
    </row>
    <row r="34" s="278" customFormat="1" spans="2:128">
      <c r="B34" s="321"/>
      <c r="C34" s="322"/>
      <c r="H34" s="306"/>
      <c r="I34" s="306"/>
      <c r="J34" s="306"/>
      <c r="K34" s="306"/>
      <c r="L34" s="306"/>
      <c r="M34" s="306"/>
      <c r="N34" s="306"/>
      <c r="O34" s="306"/>
      <c r="P34" s="306"/>
      <c r="Q34" s="306"/>
      <c r="R34" s="306"/>
      <c r="S34" s="306"/>
      <c r="T34" s="306"/>
      <c r="U34" s="306"/>
      <c r="V34" s="306"/>
      <c r="W34" s="306"/>
      <c r="X34" s="306"/>
      <c r="Y34" s="306"/>
      <c r="Z34" s="306"/>
      <c r="AA34" s="306"/>
      <c r="AB34" s="306"/>
      <c r="AC34" s="306"/>
      <c r="AD34" s="306"/>
      <c r="AE34" s="306"/>
      <c r="AF34" s="306"/>
      <c r="AG34" s="306"/>
      <c r="AH34" s="306"/>
      <c r="AI34" s="306"/>
      <c r="AJ34" s="306"/>
      <c r="AK34" s="306"/>
      <c r="AL34" s="306"/>
      <c r="AM34" s="306"/>
      <c r="AN34" s="306"/>
      <c r="AO34" s="306"/>
      <c r="AP34" s="306"/>
      <c r="AQ34" s="306"/>
      <c r="AR34" s="306"/>
      <c r="AS34" s="306"/>
      <c r="AT34" s="306"/>
      <c r="AU34" s="306"/>
      <c r="AV34" s="306"/>
      <c r="AW34" s="306"/>
      <c r="AX34" s="306"/>
      <c r="AY34" s="306"/>
      <c r="AZ34" s="306"/>
      <c r="BA34" s="306"/>
      <c r="BB34" s="306"/>
      <c r="BC34" s="306"/>
      <c r="BD34" s="306"/>
      <c r="BE34" s="306"/>
      <c r="BF34" s="306"/>
      <c r="BG34" s="306"/>
      <c r="BH34" s="306"/>
      <c r="BI34" s="306"/>
      <c r="BJ34" s="306"/>
      <c r="BK34" s="306"/>
      <c r="BL34" s="306"/>
      <c r="BM34" s="306"/>
      <c r="BN34" s="306"/>
      <c r="BO34" s="306"/>
      <c r="BP34" s="306"/>
      <c r="BQ34" s="306"/>
      <c r="BR34" s="306"/>
      <c r="BS34" s="306"/>
      <c r="BT34" s="306"/>
      <c r="BU34" s="306"/>
      <c r="BV34" s="306"/>
      <c r="BW34" s="306"/>
      <c r="BX34" s="306"/>
      <c r="BY34" s="306"/>
      <c r="BZ34" s="306"/>
      <c r="CA34" s="306"/>
      <c r="CB34" s="306"/>
      <c r="CC34" s="306"/>
      <c r="CD34" s="306"/>
      <c r="CE34" s="306"/>
      <c r="CF34" s="306"/>
      <c r="CG34" s="306"/>
      <c r="CH34" s="306"/>
      <c r="CI34" s="306"/>
      <c r="CJ34" s="306"/>
      <c r="CK34" s="306"/>
      <c r="CL34" s="306"/>
      <c r="CM34" s="306"/>
      <c r="CN34" s="306"/>
      <c r="CO34" s="306"/>
      <c r="CP34" s="306"/>
      <c r="CQ34" s="306"/>
      <c r="CR34" s="306"/>
      <c r="CS34" s="306"/>
      <c r="CT34" s="306"/>
      <c r="CU34" s="306"/>
      <c r="CV34" s="306"/>
      <c r="CW34" s="306"/>
      <c r="CX34" s="306"/>
      <c r="CY34" s="306"/>
      <c r="CZ34" s="306"/>
      <c r="DA34" s="306"/>
      <c r="DB34" s="306"/>
      <c r="DC34" s="306"/>
      <c r="DD34" s="306"/>
      <c r="DE34" s="306"/>
      <c r="DF34" s="306"/>
      <c r="DG34" s="306"/>
      <c r="DH34" s="306"/>
      <c r="DI34" s="306"/>
      <c r="DJ34" s="306"/>
      <c r="DK34" s="306"/>
      <c r="DL34" s="306"/>
      <c r="DM34" s="306"/>
      <c r="DN34" s="306"/>
      <c r="DO34" s="306"/>
      <c r="DP34" s="306"/>
      <c r="DQ34" s="306"/>
      <c r="DR34" s="306"/>
      <c r="DS34" s="306"/>
      <c r="DT34" s="306"/>
      <c r="DU34" s="306"/>
      <c r="DV34" s="306"/>
      <c r="DW34" s="306"/>
      <c r="DX34" s="306"/>
    </row>
  </sheetData>
  <mergeCells count="2">
    <mergeCell ref="A1:G1"/>
    <mergeCell ref="A2:G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workbookViewId="0">
      <pane xSplit="1" ySplit="4" topLeftCell="B35" activePane="bottomRight" state="frozen"/>
      <selection/>
      <selection pane="topRight"/>
      <selection pane="bottomLeft"/>
      <selection pane="bottomRight" activeCell="F21" sqref="F21"/>
    </sheetView>
  </sheetViews>
  <sheetFormatPr defaultColWidth="9" defaultRowHeight="14.25" outlineLevelCol="7"/>
  <cols>
    <col min="1" max="1" width="13.125" style="278" customWidth="1"/>
    <col min="2" max="2" width="12.75" style="278" customWidth="1"/>
    <col min="3" max="5" width="13.625" style="278" customWidth="1"/>
    <col min="6" max="6" width="13.5" style="278" customWidth="1"/>
    <col min="7" max="249" width="9" style="278"/>
    <col min="250" max="250" width="13.125" style="278" customWidth="1"/>
    <col min="251" max="251" width="12.75" style="278" customWidth="1"/>
    <col min="252" max="254" width="13.625" style="278" customWidth="1"/>
    <col min="255" max="255" width="13.5" style="278" customWidth="1"/>
    <col min="256" max="16384" width="9" style="278"/>
  </cols>
  <sheetData>
    <row r="1" ht="24.4" customHeight="1" spans="1:6">
      <c r="A1" s="279" t="s">
        <v>30</v>
      </c>
      <c r="B1" s="279"/>
      <c r="C1" s="279"/>
      <c r="D1" s="279"/>
      <c r="E1" s="279"/>
      <c r="F1" s="279"/>
    </row>
    <row r="2" ht="18" customHeight="1" spans="1:6">
      <c r="A2" s="280" t="s">
        <v>1</v>
      </c>
      <c r="B2" s="280"/>
      <c r="C2" s="280"/>
      <c r="D2" s="280"/>
      <c r="E2" s="280"/>
      <c r="F2" s="280"/>
    </row>
    <row r="3" ht="24" customHeight="1" spans="1:6">
      <c r="A3" s="281" t="s">
        <v>31</v>
      </c>
      <c r="B3" s="282" t="s">
        <v>32</v>
      </c>
      <c r="C3" s="283" t="s">
        <v>33</v>
      </c>
      <c r="D3" s="283"/>
      <c r="E3" s="283" t="s">
        <v>34</v>
      </c>
      <c r="F3" s="284"/>
    </row>
    <row r="4" ht="24" customHeight="1" spans="1:6">
      <c r="A4" s="285"/>
      <c r="B4" s="286"/>
      <c r="C4" s="287" t="s">
        <v>35</v>
      </c>
      <c r="D4" s="287" t="s">
        <v>36</v>
      </c>
      <c r="E4" s="288" t="s">
        <v>37</v>
      </c>
      <c r="F4" s="289" t="s">
        <v>38</v>
      </c>
    </row>
    <row r="5" ht="18" customHeight="1" spans="1:6">
      <c r="A5" s="290" t="s">
        <v>39</v>
      </c>
      <c r="B5" s="291">
        <v>53068</v>
      </c>
      <c r="C5" s="291"/>
      <c r="D5" s="291"/>
      <c r="E5" s="291"/>
      <c r="F5" s="292"/>
    </row>
    <row r="6" ht="18" customHeight="1" spans="1:6">
      <c r="A6" s="290" t="s">
        <v>40</v>
      </c>
      <c r="B6" s="291">
        <v>61559</v>
      </c>
      <c r="C6" s="291"/>
      <c r="D6" s="291"/>
      <c r="E6" s="291"/>
      <c r="F6" s="292"/>
    </row>
    <row r="7" ht="18" customHeight="1" spans="1:6">
      <c r="A7" s="290" t="s">
        <v>41</v>
      </c>
      <c r="B7" s="291">
        <v>71104</v>
      </c>
      <c r="C7" s="291"/>
      <c r="D7" s="291"/>
      <c r="E7" s="291"/>
      <c r="F7" s="292"/>
    </row>
    <row r="8" ht="18" customHeight="1" spans="1:6">
      <c r="A8" s="290" t="s">
        <v>42</v>
      </c>
      <c r="B8" s="291">
        <v>86273</v>
      </c>
      <c r="C8" s="291"/>
      <c r="D8" s="291"/>
      <c r="E8" s="291"/>
      <c r="F8" s="292"/>
    </row>
    <row r="9" ht="18" customHeight="1" spans="1:6">
      <c r="A9" s="290" t="s">
        <v>43</v>
      </c>
      <c r="B9" s="291">
        <v>95283</v>
      </c>
      <c r="C9" s="291"/>
      <c r="D9" s="291"/>
      <c r="E9" s="291"/>
      <c r="F9" s="292"/>
    </row>
    <row r="10" ht="18" customHeight="1" spans="1:6">
      <c r="A10" s="290" t="s">
        <v>44</v>
      </c>
      <c r="B10" s="291">
        <v>104711</v>
      </c>
      <c r="C10" s="291"/>
      <c r="D10" s="291"/>
      <c r="E10" s="291"/>
      <c r="F10" s="292"/>
    </row>
    <row r="11" ht="18" customHeight="1" spans="1:6">
      <c r="A11" s="290" t="s">
        <v>45</v>
      </c>
      <c r="B11" s="291">
        <v>130751</v>
      </c>
      <c r="C11" s="291"/>
      <c r="D11" s="291"/>
      <c r="E11" s="291"/>
      <c r="F11" s="292"/>
    </row>
    <row r="12" ht="18" customHeight="1" spans="1:6">
      <c r="A12" s="290" t="s">
        <v>46</v>
      </c>
      <c r="B12" s="291">
        <v>172553</v>
      </c>
      <c r="C12" s="291"/>
      <c r="D12" s="291"/>
      <c r="E12" s="291"/>
      <c r="F12" s="292"/>
    </row>
    <row r="13" ht="18" customHeight="1" spans="1:6">
      <c r="A13" s="290" t="s">
        <v>47</v>
      </c>
      <c r="B13" s="291">
        <v>201698</v>
      </c>
      <c r="C13" s="291"/>
      <c r="D13" s="291"/>
      <c r="E13" s="291"/>
      <c r="F13" s="292"/>
    </row>
    <row r="14" ht="18" customHeight="1" spans="1:6">
      <c r="A14" s="290" t="s">
        <v>48</v>
      </c>
      <c r="B14" s="291">
        <v>254287</v>
      </c>
      <c r="C14" s="291"/>
      <c r="D14" s="291"/>
      <c r="E14" s="291"/>
      <c r="F14" s="292"/>
    </row>
    <row r="15" ht="18" customHeight="1" spans="1:6">
      <c r="A15" s="290" t="s">
        <v>49</v>
      </c>
      <c r="B15" s="291">
        <v>364792</v>
      </c>
      <c r="C15" s="291"/>
      <c r="D15" s="291"/>
      <c r="E15" s="291"/>
      <c r="F15" s="292"/>
    </row>
    <row r="16" ht="18" customHeight="1" spans="1:6">
      <c r="A16" s="290" t="s">
        <v>50</v>
      </c>
      <c r="B16" s="291">
        <v>392117</v>
      </c>
      <c r="C16" s="291"/>
      <c r="D16" s="291"/>
      <c r="E16" s="291"/>
      <c r="F16" s="292"/>
    </row>
    <row r="17" ht="18" customHeight="1" spans="1:6">
      <c r="A17" s="290" t="s">
        <v>51</v>
      </c>
      <c r="B17" s="291">
        <v>432726</v>
      </c>
      <c r="C17" s="291"/>
      <c r="D17" s="291"/>
      <c r="E17" s="291"/>
      <c r="F17" s="292"/>
    </row>
    <row r="18" ht="18" customHeight="1" spans="1:6">
      <c r="A18" s="290" t="s">
        <v>52</v>
      </c>
      <c r="B18" s="291">
        <v>499400</v>
      </c>
      <c r="C18" s="291"/>
      <c r="D18" s="291"/>
      <c r="E18" s="291"/>
      <c r="F18" s="292"/>
    </row>
    <row r="19" ht="18" customHeight="1" spans="1:6">
      <c r="A19" s="290" t="s">
        <v>53</v>
      </c>
      <c r="B19" s="291">
        <v>610021</v>
      </c>
      <c r="C19" s="291"/>
      <c r="D19" s="291"/>
      <c r="E19" s="291"/>
      <c r="F19" s="292"/>
    </row>
    <row r="20" ht="18" customHeight="1" spans="1:6">
      <c r="A20" s="290" t="s">
        <v>54</v>
      </c>
      <c r="B20" s="291">
        <v>813363</v>
      </c>
      <c r="C20" s="291"/>
      <c r="D20" s="291"/>
      <c r="E20" s="291"/>
      <c r="F20" s="292"/>
    </row>
    <row r="21" ht="18" customHeight="1" spans="1:6">
      <c r="A21" s="290" t="s">
        <v>55</v>
      </c>
      <c r="B21" s="291">
        <v>1001670</v>
      </c>
      <c r="C21" s="291"/>
      <c r="D21" s="291"/>
      <c r="E21" s="291"/>
      <c r="F21" s="292"/>
    </row>
    <row r="22" ht="18" customHeight="1" spans="1:6">
      <c r="A22" s="290" t="s">
        <v>56</v>
      </c>
      <c r="B22" s="291">
        <v>1230382</v>
      </c>
      <c r="C22" s="291"/>
      <c r="D22" s="291"/>
      <c r="E22" s="291"/>
      <c r="F22" s="292"/>
    </row>
    <row r="23" ht="18" customHeight="1" spans="1:6">
      <c r="A23" s="290" t="s">
        <v>57</v>
      </c>
      <c r="B23" s="291">
        <v>1351764</v>
      </c>
      <c r="C23" s="291"/>
      <c r="D23" s="291"/>
      <c r="E23" s="291"/>
      <c r="F23" s="292"/>
    </row>
    <row r="24" ht="18" customHeight="1" spans="1:6">
      <c r="A24" s="290" t="s">
        <v>58</v>
      </c>
      <c r="B24" s="291">
        <v>1471060</v>
      </c>
      <c r="C24" s="291"/>
      <c r="D24" s="291"/>
      <c r="E24" s="291"/>
      <c r="F24" s="292"/>
    </row>
    <row r="25" ht="18" customHeight="1" spans="1:6">
      <c r="A25" s="290" t="s">
        <v>59</v>
      </c>
      <c r="B25" s="291">
        <v>1575835</v>
      </c>
      <c r="C25" s="291"/>
      <c r="D25" s="291"/>
      <c r="E25" s="291"/>
      <c r="F25" s="292"/>
    </row>
    <row r="26" ht="18" customHeight="1" spans="1:6">
      <c r="A26" s="290" t="s">
        <v>60</v>
      </c>
      <c r="B26" s="291">
        <v>1654447</v>
      </c>
      <c r="C26" s="291"/>
      <c r="D26" s="291"/>
      <c r="E26" s="291"/>
      <c r="F26" s="292"/>
    </row>
    <row r="27" ht="18" customHeight="1" spans="1:6">
      <c r="A27" s="290" t="s">
        <v>3</v>
      </c>
      <c r="B27" s="291">
        <v>1748338</v>
      </c>
      <c r="C27" s="291"/>
      <c r="D27" s="291"/>
      <c r="E27" s="291"/>
      <c r="F27" s="292"/>
    </row>
    <row r="28" ht="18" customHeight="1" spans="1:6">
      <c r="A28" s="290" t="s">
        <v>61</v>
      </c>
      <c r="B28" s="291">
        <v>1890075</v>
      </c>
      <c r="C28" s="291"/>
      <c r="D28" s="291"/>
      <c r="E28" s="291"/>
      <c r="F28" s="292"/>
    </row>
    <row r="29" ht="18" customHeight="1" spans="1:6">
      <c r="A29" s="290" t="s">
        <v>62</v>
      </c>
      <c r="B29" s="291">
        <v>2057222</v>
      </c>
      <c r="C29" s="291"/>
      <c r="D29" s="291"/>
      <c r="E29" s="291"/>
      <c r="F29" s="292"/>
    </row>
    <row r="30" ht="18" customHeight="1" spans="1:6">
      <c r="A30" s="290" t="s">
        <v>63</v>
      </c>
      <c r="B30" s="291">
        <v>2027734</v>
      </c>
      <c r="C30" s="291"/>
      <c r="D30" s="291"/>
      <c r="E30" s="291"/>
      <c r="F30" s="292"/>
    </row>
    <row r="31" ht="18" customHeight="1" spans="1:6">
      <c r="A31" s="290" t="s">
        <v>64</v>
      </c>
      <c r="B31" s="291">
        <v>2284858</v>
      </c>
      <c r="C31" s="291"/>
      <c r="D31" s="291"/>
      <c r="E31" s="291"/>
      <c r="F31" s="292"/>
    </row>
    <row r="32" ht="18" customHeight="1" spans="1:6">
      <c r="A32" s="290" t="s">
        <v>65</v>
      </c>
      <c r="B32" s="291">
        <v>2699824</v>
      </c>
      <c r="C32" s="291"/>
      <c r="D32" s="291"/>
      <c r="E32" s="291"/>
      <c r="F32" s="292"/>
    </row>
    <row r="33" ht="18" customHeight="1" spans="1:6">
      <c r="A33" s="290" t="s">
        <v>66</v>
      </c>
      <c r="B33" s="291">
        <v>3215394</v>
      </c>
      <c r="C33" s="291"/>
      <c r="D33" s="291"/>
      <c r="E33" s="291"/>
      <c r="F33" s="292"/>
    </row>
    <row r="34" ht="18" customHeight="1" spans="1:6">
      <c r="A34" s="290" t="s">
        <v>67</v>
      </c>
      <c r="B34" s="291">
        <v>3853086</v>
      </c>
      <c r="C34" s="291"/>
      <c r="D34" s="291"/>
      <c r="E34" s="291"/>
      <c r="F34" s="292"/>
    </row>
    <row r="35" ht="18" customHeight="1" spans="1:8">
      <c r="A35" s="290" t="s">
        <v>68</v>
      </c>
      <c r="B35" s="291">
        <v>4728539</v>
      </c>
      <c r="C35" s="291">
        <v>3954524.4</v>
      </c>
      <c r="D35" s="291">
        <v>769012.4</v>
      </c>
      <c r="E35" s="291"/>
      <c r="F35" s="292"/>
      <c r="H35" s="293"/>
    </row>
    <row r="36" ht="18" customHeight="1" spans="1:6">
      <c r="A36" s="290" t="s">
        <v>69</v>
      </c>
      <c r="B36" s="291">
        <v>5582967</v>
      </c>
      <c r="C36" s="291">
        <v>4876747</v>
      </c>
      <c r="D36" s="291">
        <v>706220</v>
      </c>
      <c r="E36" s="291">
        <v>4977375</v>
      </c>
      <c r="F36" s="292">
        <v>605593</v>
      </c>
    </row>
    <row r="37" ht="18" customHeight="1" spans="1:6">
      <c r="A37" s="290" t="s">
        <v>4</v>
      </c>
      <c r="B37" s="291">
        <v>6741088</v>
      </c>
      <c r="C37" s="291">
        <v>5884048</v>
      </c>
      <c r="D37" s="291">
        <v>857040.1</v>
      </c>
      <c r="E37" s="291">
        <v>5998826.9</v>
      </c>
      <c r="F37" s="292">
        <v>742261.2</v>
      </c>
    </row>
    <row r="38" ht="18" customHeight="1" spans="1:6">
      <c r="A38" s="290" t="s">
        <v>70</v>
      </c>
      <c r="B38" s="291">
        <v>7685512</v>
      </c>
      <c r="C38" s="291">
        <v>6675146.1</v>
      </c>
      <c r="D38" s="291">
        <v>1010366</v>
      </c>
      <c r="E38" s="291">
        <v>6617104</v>
      </c>
      <c r="F38" s="292">
        <v>1068408.1</v>
      </c>
    </row>
    <row r="39" ht="18" customHeight="1" spans="1:6">
      <c r="A39" s="290" t="s">
        <v>71</v>
      </c>
      <c r="B39" s="291">
        <v>8613303</v>
      </c>
      <c r="C39" s="291">
        <v>7466424.8</v>
      </c>
      <c r="D39" s="291">
        <v>1146878.2</v>
      </c>
      <c r="E39" s="291">
        <v>7621836.9</v>
      </c>
      <c r="F39" s="292">
        <v>991466.4</v>
      </c>
    </row>
    <row r="40" ht="18" customHeight="1" spans="1:6">
      <c r="A40" s="290" t="s">
        <v>5</v>
      </c>
      <c r="B40" s="291">
        <v>10107043</v>
      </c>
      <c r="C40" s="291">
        <v>8847396.3</v>
      </c>
      <c r="D40" s="291">
        <v>1259646.6</v>
      </c>
      <c r="E40" s="291">
        <v>9048856.71345817</v>
      </c>
      <c r="F40" s="292">
        <v>1058186.08654183</v>
      </c>
    </row>
    <row r="41" ht="18" customHeight="1" spans="1:6">
      <c r="A41" s="290" t="s">
        <v>6</v>
      </c>
      <c r="B41" s="291">
        <v>11620971</v>
      </c>
      <c r="C41" s="291">
        <v>10223903</v>
      </c>
      <c r="D41" s="291">
        <v>1397067.6</v>
      </c>
      <c r="E41" s="291">
        <v>10410532.3</v>
      </c>
      <c r="F41" s="292">
        <v>1210438.8</v>
      </c>
    </row>
    <row r="42" ht="18" customHeight="1" spans="1:6">
      <c r="A42" s="290" t="s">
        <v>7</v>
      </c>
      <c r="B42" s="291">
        <v>13089464</v>
      </c>
      <c r="C42" s="291">
        <v>11580140.7</v>
      </c>
      <c r="D42" s="291">
        <v>1509322.9</v>
      </c>
      <c r="E42" s="291">
        <v>10681075</v>
      </c>
      <c r="F42" s="292">
        <v>2408388</v>
      </c>
    </row>
    <row r="43" ht="18" customHeight="1" spans="1:6">
      <c r="A43" s="290" t="s">
        <v>8</v>
      </c>
      <c r="B43" s="291">
        <v>14329570</v>
      </c>
      <c r="C43" s="291">
        <v>12709170.5</v>
      </c>
      <c r="D43" s="291">
        <v>1620399.9</v>
      </c>
      <c r="E43" s="291">
        <v>11652758</v>
      </c>
      <c r="F43" s="292">
        <v>2676813</v>
      </c>
    </row>
    <row r="44" ht="18" customHeight="1" spans="1:6">
      <c r="A44" s="294" t="s">
        <v>9</v>
      </c>
      <c r="B44" s="291">
        <v>15780802</v>
      </c>
      <c r="C44" s="291">
        <v>13998523.4</v>
      </c>
      <c r="D44" s="291">
        <v>1782278.5</v>
      </c>
      <c r="E44" s="291">
        <v>12806863</v>
      </c>
      <c r="F44" s="292">
        <v>2973938.9</v>
      </c>
    </row>
    <row r="45" ht="18" customHeight="1" spans="1:6">
      <c r="A45" s="294" t="s">
        <v>10</v>
      </c>
      <c r="B45" s="295">
        <v>16973037.3</v>
      </c>
      <c r="C45" s="291">
        <v>15039654</v>
      </c>
      <c r="D45" s="291">
        <v>1933383.3</v>
      </c>
      <c r="E45" s="292">
        <v>13798429.7</v>
      </c>
      <c r="F45" s="292">
        <v>3174607.6</v>
      </c>
    </row>
    <row r="46" ht="18" customHeight="1" spans="1:7">
      <c r="A46" s="296" t="s">
        <v>11</v>
      </c>
      <c r="B46" s="297">
        <v>18394994.9</v>
      </c>
      <c r="C46" s="298">
        <v>16316676.9</v>
      </c>
      <c r="D46" s="298">
        <v>2078318</v>
      </c>
      <c r="E46" s="299">
        <v>14892023.3</v>
      </c>
      <c r="F46" s="300">
        <v>3502971.6</v>
      </c>
      <c r="G46" s="301"/>
    </row>
    <row r="47" spans="3:4">
      <c r="C47" s="293"/>
      <c r="D47" s="293"/>
    </row>
    <row r="48" spans="3:4">
      <c r="C48" s="302"/>
      <c r="D48" s="302"/>
    </row>
    <row r="49" spans="3:4">
      <c r="C49" s="302"/>
      <c r="D49" s="302"/>
    </row>
  </sheetData>
  <mergeCells count="6">
    <mergeCell ref="A1:F1"/>
    <mergeCell ref="A2:F2"/>
    <mergeCell ref="C3:D3"/>
    <mergeCell ref="E3:F3"/>
    <mergeCell ref="A3:A4"/>
    <mergeCell ref="B3:B4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A19" sqref="$A1:$XFD1048576"/>
    </sheetView>
  </sheetViews>
  <sheetFormatPr defaultColWidth="9" defaultRowHeight="14.25" outlineLevelCol="5"/>
  <cols>
    <col min="1" max="1" width="14.75" style="248" customWidth="1"/>
    <col min="2" max="2" width="19.875" style="248" customWidth="1"/>
    <col min="3" max="3" width="1" style="248" customWidth="1"/>
    <col min="4" max="4" width="16.75" style="248" customWidth="1"/>
    <col min="5" max="5" width="22.5" style="248" customWidth="1"/>
    <col min="6" max="6" width="13" style="2" customWidth="1"/>
    <col min="7" max="16384" width="9" style="2"/>
  </cols>
  <sheetData>
    <row r="1" ht="20.25" customHeight="1" spans="1:5">
      <c r="A1" s="262" t="s">
        <v>72</v>
      </c>
      <c r="B1" s="262"/>
      <c r="C1" s="262"/>
      <c r="D1" s="262"/>
      <c r="E1" s="262"/>
    </row>
    <row r="2" ht="17.25" customHeight="1" spans="4:5">
      <c r="D2" s="248" t="s">
        <v>73</v>
      </c>
      <c r="E2" s="248" t="s">
        <v>1</v>
      </c>
    </row>
    <row r="3" ht="38.25" customHeight="1" spans="1:5">
      <c r="A3" s="263" t="s">
        <v>74</v>
      </c>
      <c r="B3" s="264" t="s">
        <v>32</v>
      </c>
      <c r="C3" s="265"/>
      <c r="D3" s="265" t="s">
        <v>74</v>
      </c>
      <c r="E3" s="266" t="s">
        <v>32</v>
      </c>
    </row>
    <row r="4" ht="18" customHeight="1" spans="1:5">
      <c r="A4" s="267">
        <v>1949</v>
      </c>
      <c r="B4" s="268">
        <v>6156</v>
      </c>
      <c r="C4" s="268"/>
      <c r="D4" s="268">
        <v>1985</v>
      </c>
      <c r="E4" s="269">
        <v>172553</v>
      </c>
    </row>
    <row r="5" ht="18" customHeight="1" spans="1:5">
      <c r="A5" s="267">
        <v>1950</v>
      </c>
      <c r="B5" s="268">
        <v>6935</v>
      </c>
      <c r="C5" s="268"/>
      <c r="D5" s="268">
        <v>1986</v>
      </c>
      <c r="E5" s="269">
        <v>201698</v>
      </c>
    </row>
    <row r="6" ht="18" customHeight="1" spans="1:5">
      <c r="A6" s="267">
        <v>1951</v>
      </c>
      <c r="B6" s="268">
        <v>8390</v>
      </c>
      <c r="C6" s="268"/>
      <c r="D6" s="268">
        <v>1987</v>
      </c>
      <c r="E6" s="269">
        <v>254287</v>
      </c>
    </row>
    <row r="7" ht="18" customHeight="1" spans="1:5">
      <c r="A7" s="267">
        <v>1952</v>
      </c>
      <c r="B7" s="268">
        <v>10858</v>
      </c>
      <c r="C7" s="268"/>
      <c r="D7" s="268">
        <v>1988</v>
      </c>
      <c r="E7" s="269">
        <v>364792</v>
      </c>
    </row>
    <row r="8" ht="18" customHeight="1" spans="1:5">
      <c r="A8" s="267">
        <v>1953</v>
      </c>
      <c r="B8" s="268">
        <v>15316</v>
      </c>
      <c r="C8" s="268"/>
      <c r="D8" s="268">
        <v>1989</v>
      </c>
      <c r="E8" s="269">
        <v>392117</v>
      </c>
    </row>
    <row r="9" ht="18" customHeight="1" spans="1:5">
      <c r="A9" s="267">
        <v>1954</v>
      </c>
      <c r="B9" s="268">
        <v>14866</v>
      </c>
      <c r="C9" s="268"/>
      <c r="D9" s="268">
        <v>1990</v>
      </c>
      <c r="E9" s="269">
        <v>432726</v>
      </c>
    </row>
    <row r="10" ht="18" customHeight="1" spans="1:5">
      <c r="A10" s="267">
        <v>1955</v>
      </c>
      <c r="B10" s="268">
        <v>14193</v>
      </c>
      <c r="C10" s="268"/>
      <c r="D10" s="268">
        <v>1991</v>
      </c>
      <c r="E10" s="269">
        <v>499400</v>
      </c>
    </row>
    <row r="11" ht="18" customHeight="1" spans="1:5">
      <c r="A11" s="267">
        <v>1956</v>
      </c>
      <c r="B11" s="268">
        <v>16943</v>
      </c>
      <c r="C11" s="268"/>
      <c r="D11" s="268">
        <v>1992</v>
      </c>
      <c r="E11" s="269">
        <v>610021</v>
      </c>
    </row>
    <row r="12" ht="18" customHeight="1" spans="1:5">
      <c r="A12" s="267">
        <v>1957</v>
      </c>
      <c r="B12" s="268">
        <v>17885</v>
      </c>
      <c r="C12" s="268"/>
      <c r="D12" s="268">
        <v>1993</v>
      </c>
      <c r="E12" s="269">
        <v>813363</v>
      </c>
    </row>
    <row r="13" ht="18" customHeight="1" spans="1:5">
      <c r="A13" s="267">
        <v>1958</v>
      </c>
      <c r="B13" s="268">
        <v>19404</v>
      </c>
      <c r="C13" s="268"/>
      <c r="D13" s="268">
        <v>1994</v>
      </c>
      <c r="E13" s="269">
        <v>1001670</v>
      </c>
    </row>
    <row r="14" ht="18" customHeight="1" spans="1:5">
      <c r="A14" s="267">
        <v>1959</v>
      </c>
      <c r="B14" s="268">
        <v>20828</v>
      </c>
      <c r="C14" s="268"/>
      <c r="D14" s="268">
        <v>1995</v>
      </c>
      <c r="E14" s="269">
        <v>1230382</v>
      </c>
    </row>
    <row r="15" ht="18" customHeight="1" spans="1:5">
      <c r="A15" s="267">
        <v>1960</v>
      </c>
      <c r="B15" s="268">
        <v>22452</v>
      </c>
      <c r="C15" s="268"/>
      <c r="D15" s="268">
        <v>1996</v>
      </c>
      <c r="E15" s="269">
        <v>1351764</v>
      </c>
    </row>
    <row r="16" ht="18" customHeight="1" spans="1:5">
      <c r="A16" s="267">
        <v>1961</v>
      </c>
      <c r="B16" s="268">
        <v>20502</v>
      </c>
      <c r="C16" s="268"/>
      <c r="D16" s="268">
        <v>1997</v>
      </c>
      <c r="E16" s="269">
        <v>1471060</v>
      </c>
    </row>
    <row r="17" ht="18" customHeight="1" spans="1:5">
      <c r="A17" s="267">
        <v>1962</v>
      </c>
      <c r="B17" s="268">
        <v>24909</v>
      </c>
      <c r="C17" s="268"/>
      <c r="D17" s="268">
        <v>1998</v>
      </c>
      <c r="E17" s="269">
        <v>1575835</v>
      </c>
    </row>
    <row r="18" ht="18" customHeight="1" spans="1:5">
      <c r="A18" s="267">
        <v>1963</v>
      </c>
      <c r="B18" s="268">
        <v>24690</v>
      </c>
      <c r="C18" s="268"/>
      <c r="D18" s="268">
        <v>1999</v>
      </c>
      <c r="E18" s="269">
        <v>1654447</v>
      </c>
    </row>
    <row r="19" ht="18" customHeight="1" spans="1:5">
      <c r="A19" s="267">
        <v>1964</v>
      </c>
      <c r="B19" s="268">
        <v>24497</v>
      </c>
      <c r="C19" s="268"/>
      <c r="D19" s="268">
        <v>2000</v>
      </c>
      <c r="E19" s="269">
        <v>1748338</v>
      </c>
    </row>
    <row r="20" ht="18" customHeight="1" spans="1:5">
      <c r="A20" s="267">
        <v>1965</v>
      </c>
      <c r="B20" s="268">
        <v>25467</v>
      </c>
      <c r="C20" s="268"/>
      <c r="D20" s="268">
        <v>2001</v>
      </c>
      <c r="E20" s="269">
        <v>1890075</v>
      </c>
    </row>
    <row r="21" ht="18" customHeight="1" spans="1:5">
      <c r="A21" s="267">
        <v>1966</v>
      </c>
      <c r="B21" s="268">
        <v>29442</v>
      </c>
      <c r="C21" s="268"/>
      <c r="D21" s="268">
        <v>2002</v>
      </c>
      <c r="E21" s="269">
        <v>2057222</v>
      </c>
    </row>
    <row r="22" ht="18" customHeight="1" spans="1:5">
      <c r="A22" s="267">
        <v>1967</v>
      </c>
      <c r="B22" s="268">
        <v>30704</v>
      </c>
      <c r="C22" s="268"/>
      <c r="D22" s="268">
        <v>2003</v>
      </c>
      <c r="E22" s="269">
        <v>2027734</v>
      </c>
    </row>
    <row r="23" ht="18" customHeight="1" spans="1:5">
      <c r="A23" s="267">
        <v>1968</v>
      </c>
      <c r="B23" s="268">
        <v>26355</v>
      </c>
      <c r="C23" s="268"/>
      <c r="D23" s="268">
        <v>2004</v>
      </c>
      <c r="E23" s="269">
        <v>2284858</v>
      </c>
    </row>
    <row r="24" ht="18" customHeight="1" spans="1:5">
      <c r="A24" s="267">
        <v>1969</v>
      </c>
      <c r="B24" s="268">
        <v>30775</v>
      </c>
      <c r="C24" s="268"/>
      <c r="D24" s="268">
        <v>2005</v>
      </c>
      <c r="E24" s="269">
        <v>2699824</v>
      </c>
    </row>
    <row r="25" ht="18" customHeight="1" spans="1:5">
      <c r="A25" s="267">
        <v>1970</v>
      </c>
      <c r="B25" s="268">
        <v>32757</v>
      </c>
      <c r="C25" s="268"/>
      <c r="D25" s="268">
        <v>2006</v>
      </c>
      <c r="E25" s="270">
        <v>3215394</v>
      </c>
    </row>
    <row r="26" ht="18" customHeight="1" spans="1:5">
      <c r="A26" s="267">
        <v>1971</v>
      </c>
      <c r="B26" s="268">
        <v>31243</v>
      </c>
      <c r="C26" s="268"/>
      <c r="D26" s="268">
        <v>2007</v>
      </c>
      <c r="E26" s="270">
        <v>3853086</v>
      </c>
    </row>
    <row r="27" ht="18" customHeight="1" spans="1:5">
      <c r="A27" s="267">
        <v>1972</v>
      </c>
      <c r="B27" s="268">
        <v>35125</v>
      </c>
      <c r="C27" s="268"/>
      <c r="D27" s="268">
        <v>2008</v>
      </c>
      <c r="E27" s="270">
        <v>4728539</v>
      </c>
    </row>
    <row r="28" ht="18" customHeight="1" spans="1:5">
      <c r="A28" s="267">
        <v>1973</v>
      </c>
      <c r="B28" s="268">
        <v>38929</v>
      </c>
      <c r="C28" s="268"/>
      <c r="D28" s="268">
        <v>2009</v>
      </c>
      <c r="E28" s="270">
        <v>5582967</v>
      </c>
    </row>
    <row r="29" ht="18" customHeight="1" spans="1:5">
      <c r="A29" s="267">
        <v>1974</v>
      </c>
      <c r="B29" s="268">
        <v>40666</v>
      </c>
      <c r="C29" s="268"/>
      <c r="D29" s="268">
        <v>2010</v>
      </c>
      <c r="E29" s="270">
        <v>6741088</v>
      </c>
    </row>
    <row r="30" ht="18" customHeight="1" spans="1:5">
      <c r="A30" s="267">
        <v>1975</v>
      </c>
      <c r="B30" s="268">
        <v>42737</v>
      </c>
      <c r="C30" s="268"/>
      <c r="D30" s="268">
        <v>2011</v>
      </c>
      <c r="E30" s="270">
        <v>7685512</v>
      </c>
    </row>
    <row r="31" ht="18" customHeight="1" spans="1:5">
      <c r="A31" s="267">
        <v>1976</v>
      </c>
      <c r="B31" s="268">
        <v>45952</v>
      </c>
      <c r="C31" s="268"/>
      <c r="D31" s="268">
        <v>2012</v>
      </c>
      <c r="E31" s="270">
        <v>8613303</v>
      </c>
    </row>
    <row r="32" ht="18" customHeight="1" spans="1:5">
      <c r="A32" s="267">
        <v>1977</v>
      </c>
      <c r="B32" s="268">
        <v>50054</v>
      </c>
      <c r="C32" s="268"/>
      <c r="D32" s="268">
        <v>2013</v>
      </c>
      <c r="E32" s="270">
        <v>10107043</v>
      </c>
    </row>
    <row r="33" ht="18" customHeight="1" spans="1:6">
      <c r="A33" s="267">
        <v>1978</v>
      </c>
      <c r="B33" s="268">
        <v>53068</v>
      </c>
      <c r="C33" s="268"/>
      <c r="D33" s="268">
        <v>2014</v>
      </c>
      <c r="E33" s="270">
        <v>11620971</v>
      </c>
      <c r="F33" s="271" t="s">
        <v>73</v>
      </c>
    </row>
    <row r="34" ht="18" customHeight="1" spans="1:6">
      <c r="A34" s="267">
        <v>1979</v>
      </c>
      <c r="B34" s="268">
        <v>61559</v>
      </c>
      <c r="C34" s="268"/>
      <c r="D34" s="272">
        <v>2015</v>
      </c>
      <c r="E34" s="273">
        <v>13089464</v>
      </c>
      <c r="F34" s="2" t="s">
        <v>73</v>
      </c>
    </row>
    <row r="35" ht="18" customHeight="1" spans="1:5">
      <c r="A35" s="267">
        <v>1980</v>
      </c>
      <c r="B35" s="274">
        <v>71104</v>
      </c>
      <c r="C35" s="274"/>
      <c r="D35" s="272">
        <v>2016</v>
      </c>
      <c r="E35" s="273">
        <v>14329570</v>
      </c>
    </row>
    <row r="36" ht="18" customHeight="1" spans="1:5">
      <c r="A36" s="275">
        <v>1981</v>
      </c>
      <c r="B36" s="274">
        <v>86273</v>
      </c>
      <c r="C36" s="274"/>
      <c r="D36" s="272">
        <v>2017</v>
      </c>
      <c r="E36" s="273">
        <v>15780802</v>
      </c>
    </row>
    <row r="37" ht="18" customHeight="1" spans="1:5">
      <c r="A37" s="275">
        <v>1982</v>
      </c>
      <c r="B37" s="274">
        <v>95283</v>
      </c>
      <c r="C37" s="274"/>
      <c r="D37" s="272">
        <v>2018</v>
      </c>
      <c r="E37" s="273">
        <v>16973037</v>
      </c>
    </row>
    <row r="38" ht="18" customHeight="1" spans="1:5">
      <c r="A38" s="275">
        <v>1983</v>
      </c>
      <c r="B38" s="274">
        <v>104711</v>
      </c>
      <c r="C38" s="274"/>
      <c r="D38" s="272">
        <v>2019</v>
      </c>
      <c r="E38" s="273">
        <v>18394995</v>
      </c>
    </row>
    <row r="39" ht="18" customHeight="1" spans="1:6">
      <c r="A39" s="276">
        <v>1984</v>
      </c>
      <c r="B39" s="276">
        <v>130751</v>
      </c>
      <c r="C39" s="276"/>
      <c r="D39" s="276"/>
      <c r="E39" s="277"/>
      <c r="F39" s="175"/>
    </row>
    <row r="40" ht="9.75" customHeight="1"/>
    <row r="41" ht="49.5" customHeight="1" spans="1:5">
      <c r="A41" s="31" t="s">
        <v>75</v>
      </c>
      <c r="B41" s="31"/>
      <c r="C41" s="31"/>
      <c r="D41" s="31"/>
      <c r="E41" s="31"/>
    </row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</sheetData>
  <mergeCells count="2">
    <mergeCell ref="A1:E1"/>
    <mergeCell ref="A41:E41"/>
  </mergeCells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pane xSplit="1" ySplit="3" topLeftCell="B10" activePane="bottomRight" state="frozen"/>
      <selection/>
      <selection pane="topRight"/>
      <selection pane="bottomLeft"/>
      <selection pane="bottomRight" activeCell="A1" sqref="A1:G1"/>
    </sheetView>
  </sheetViews>
  <sheetFormatPr defaultColWidth="9" defaultRowHeight="14.25" outlineLevelCol="6"/>
  <cols>
    <col min="1" max="1" width="12.25" style="248" customWidth="1"/>
    <col min="2" max="2" width="11.5" style="248" customWidth="1"/>
    <col min="3" max="6" width="9.875" style="248" customWidth="1"/>
    <col min="7" max="7" width="10.5" style="248" customWidth="1"/>
    <col min="8" max="8" width="12.25" style="2" customWidth="1"/>
    <col min="9" max="16384" width="9" style="2"/>
  </cols>
  <sheetData>
    <row r="1" ht="16.5" customHeight="1" spans="1:7">
      <c r="A1" s="249" t="s">
        <v>76</v>
      </c>
      <c r="B1" s="249"/>
      <c r="C1" s="249"/>
      <c r="D1" s="249"/>
      <c r="E1" s="249"/>
      <c r="F1" s="249"/>
      <c r="G1" s="249"/>
    </row>
    <row r="2" ht="12.75" customHeight="1" spans="7:7">
      <c r="G2" s="248" t="s">
        <v>1</v>
      </c>
    </row>
    <row r="3" ht="26.25" customHeight="1" spans="1:7">
      <c r="A3" s="250" t="s">
        <v>31</v>
      </c>
      <c r="B3" s="251" t="s">
        <v>77</v>
      </c>
      <c r="C3" s="251" t="s">
        <v>78</v>
      </c>
      <c r="D3" s="251" t="s">
        <v>79</v>
      </c>
      <c r="E3" s="251" t="s">
        <v>80</v>
      </c>
      <c r="F3" s="251" t="s">
        <v>81</v>
      </c>
      <c r="G3" s="252" t="s">
        <v>82</v>
      </c>
    </row>
    <row r="4" ht="15" customHeight="1" spans="1:7">
      <c r="A4" s="253">
        <v>1949</v>
      </c>
      <c r="B4" s="254">
        <v>2590</v>
      </c>
      <c r="C4" s="254">
        <v>722</v>
      </c>
      <c r="D4" s="254">
        <v>317</v>
      </c>
      <c r="E4" s="254">
        <v>1115</v>
      </c>
      <c r="F4" s="254">
        <v>570</v>
      </c>
      <c r="G4" s="255">
        <v>842</v>
      </c>
    </row>
    <row r="5" ht="15" customHeight="1" spans="1:7">
      <c r="A5" s="253">
        <v>1952</v>
      </c>
      <c r="B5" s="254">
        <v>3870</v>
      </c>
      <c r="C5" s="254">
        <v>1436</v>
      </c>
      <c r="D5" s="254">
        <v>1075</v>
      </c>
      <c r="E5" s="254">
        <v>2016</v>
      </c>
      <c r="F5" s="254">
        <v>938</v>
      </c>
      <c r="G5" s="255">
        <v>1523</v>
      </c>
    </row>
    <row r="6" ht="15" customHeight="1" spans="1:7">
      <c r="A6" s="253">
        <v>1957</v>
      </c>
      <c r="B6" s="254">
        <v>6311</v>
      </c>
      <c r="C6" s="254">
        <v>2137</v>
      </c>
      <c r="D6" s="254">
        <v>1800</v>
      </c>
      <c r="E6" s="254">
        <v>3430</v>
      </c>
      <c r="F6" s="254">
        <v>1737</v>
      </c>
      <c r="G6" s="255">
        <v>2470</v>
      </c>
    </row>
    <row r="7" ht="15" customHeight="1" spans="1:7">
      <c r="A7" s="253">
        <v>1962</v>
      </c>
      <c r="B7" s="254">
        <v>9522</v>
      </c>
      <c r="C7" s="254">
        <v>2817</v>
      </c>
      <c r="D7" s="254">
        <v>2463</v>
      </c>
      <c r="E7" s="254">
        <v>4074</v>
      </c>
      <c r="F7" s="254">
        <v>2594</v>
      </c>
      <c r="G7" s="255">
        <v>3439</v>
      </c>
    </row>
    <row r="8" ht="15" customHeight="1" spans="1:7">
      <c r="A8" s="253">
        <v>1965</v>
      </c>
      <c r="B8" s="254">
        <v>8840</v>
      </c>
      <c r="C8" s="254">
        <v>2664</v>
      </c>
      <c r="D8" s="254">
        <v>2791</v>
      </c>
      <c r="E8" s="254">
        <v>4308</v>
      </c>
      <c r="F8" s="254">
        <v>2732</v>
      </c>
      <c r="G8" s="255">
        <v>4132</v>
      </c>
    </row>
    <row r="9" ht="15" customHeight="1" spans="1:7">
      <c r="A9" s="253">
        <v>1970</v>
      </c>
      <c r="B9" s="254">
        <v>10116</v>
      </c>
      <c r="C9" s="254">
        <v>3368</v>
      </c>
      <c r="D9" s="254">
        <v>3758</v>
      </c>
      <c r="E9" s="254">
        <v>6109</v>
      </c>
      <c r="F9" s="254">
        <v>3696</v>
      </c>
      <c r="G9" s="255">
        <v>5710</v>
      </c>
    </row>
    <row r="10" ht="15" customHeight="1" spans="1:7">
      <c r="A10" s="253">
        <v>1975</v>
      </c>
      <c r="B10" s="254">
        <v>14551</v>
      </c>
      <c r="C10" s="254">
        <v>4223</v>
      </c>
      <c r="D10" s="254">
        <v>4096</v>
      </c>
      <c r="E10" s="254">
        <v>7056</v>
      </c>
      <c r="F10" s="254">
        <v>4966</v>
      </c>
      <c r="G10" s="255">
        <v>7845</v>
      </c>
    </row>
    <row r="11" ht="15" customHeight="1" spans="1:7">
      <c r="A11" s="253">
        <v>1978</v>
      </c>
      <c r="B11" s="254">
        <v>18575</v>
      </c>
      <c r="C11" s="254">
        <v>5225</v>
      </c>
      <c r="D11" s="254">
        <v>5304</v>
      </c>
      <c r="E11" s="254">
        <v>8227</v>
      </c>
      <c r="F11" s="254">
        <v>6620</v>
      </c>
      <c r="G11" s="255">
        <v>9117</v>
      </c>
    </row>
    <row r="12" ht="15" customHeight="1" spans="1:7">
      <c r="A12" s="253">
        <v>1979</v>
      </c>
      <c r="B12" s="254">
        <v>21352</v>
      </c>
      <c r="C12" s="254">
        <v>6835</v>
      </c>
      <c r="D12" s="254">
        <v>6311</v>
      </c>
      <c r="E12" s="254">
        <v>9512</v>
      </c>
      <c r="F12" s="254">
        <v>7538</v>
      </c>
      <c r="G12" s="255">
        <v>10011</v>
      </c>
    </row>
    <row r="13" ht="15" customHeight="1" spans="1:7">
      <c r="A13" s="253">
        <v>1980</v>
      </c>
      <c r="B13" s="254">
        <v>25944</v>
      </c>
      <c r="C13" s="254">
        <v>6872</v>
      </c>
      <c r="D13" s="254">
        <v>7179</v>
      </c>
      <c r="E13" s="254">
        <v>10742</v>
      </c>
      <c r="F13" s="254">
        <v>9143</v>
      </c>
      <c r="G13" s="255">
        <v>11224</v>
      </c>
    </row>
    <row r="14" ht="15" customHeight="1" spans="1:7">
      <c r="A14" s="253">
        <v>1981</v>
      </c>
      <c r="B14" s="254">
        <v>32403</v>
      </c>
      <c r="C14" s="254">
        <v>8797</v>
      </c>
      <c r="D14" s="254">
        <v>8029</v>
      </c>
      <c r="E14" s="254">
        <v>13739</v>
      </c>
      <c r="F14" s="254">
        <v>10874</v>
      </c>
      <c r="G14" s="255">
        <v>12431</v>
      </c>
    </row>
    <row r="15" ht="15" customHeight="1" spans="1:7">
      <c r="A15" s="253">
        <v>1982</v>
      </c>
      <c r="B15" s="254">
        <v>33487</v>
      </c>
      <c r="C15" s="254">
        <v>10803</v>
      </c>
      <c r="D15" s="254">
        <v>10075</v>
      </c>
      <c r="E15" s="254">
        <v>15139</v>
      </c>
      <c r="F15" s="254">
        <v>11688</v>
      </c>
      <c r="G15" s="255">
        <v>14091</v>
      </c>
    </row>
    <row r="16" ht="15" customHeight="1" spans="1:7">
      <c r="A16" s="253">
        <v>1983</v>
      </c>
      <c r="B16" s="254">
        <v>36854</v>
      </c>
      <c r="C16" s="254">
        <v>11781</v>
      </c>
      <c r="D16" s="254">
        <v>10869</v>
      </c>
      <c r="E16" s="254">
        <v>16448</v>
      </c>
      <c r="F16" s="254">
        <v>13015</v>
      </c>
      <c r="G16" s="255">
        <v>15744</v>
      </c>
    </row>
    <row r="17" ht="15" customHeight="1" spans="1:7">
      <c r="A17" s="253">
        <v>1984</v>
      </c>
      <c r="B17" s="254">
        <v>50682</v>
      </c>
      <c r="C17" s="254">
        <v>12376</v>
      </c>
      <c r="D17" s="254">
        <v>14173</v>
      </c>
      <c r="E17" s="254">
        <v>19192</v>
      </c>
      <c r="F17" s="254">
        <v>14368</v>
      </c>
      <c r="G17" s="255">
        <v>19960</v>
      </c>
    </row>
    <row r="18" ht="15" customHeight="1" spans="1:7">
      <c r="A18" s="253">
        <v>1985</v>
      </c>
      <c r="B18" s="254">
        <v>66105</v>
      </c>
      <c r="C18" s="254">
        <v>20227</v>
      </c>
      <c r="D18" s="254">
        <v>14295</v>
      </c>
      <c r="E18" s="254">
        <v>26332</v>
      </c>
      <c r="F18" s="254">
        <v>18549</v>
      </c>
      <c r="G18" s="255">
        <v>27045</v>
      </c>
    </row>
    <row r="19" ht="15" customHeight="1" spans="1:7">
      <c r="A19" s="253">
        <v>1986</v>
      </c>
      <c r="B19" s="254">
        <v>76046</v>
      </c>
      <c r="C19" s="254">
        <v>22383</v>
      </c>
      <c r="D19" s="254">
        <v>17935</v>
      </c>
      <c r="E19" s="254">
        <v>29848</v>
      </c>
      <c r="F19" s="254">
        <v>22972</v>
      </c>
      <c r="G19" s="255">
        <v>32514</v>
      </c>
    </row>
    <row r="20" ht="15" customHeight="1" spans="1:7">
      <c r="A20" s="253">
        <v>1987</v>
      </c>
      <c r="B20" s="254">
        <v>98659</v>
      </c>
      <c r="C20" s="254">
        <v>28053</v>
      </c>
      <c r="D20" s="254">
        <v>24317</v>
      </c>
      <c r="E20" s="254">
        <v>35505</v>
      </c>
      <c r="F20" s="254">
        <v>31970</v>
      </c>
      <c r="G20" s="255">
        <v>35783</v>
      </c>
    </row>
    <row r="21" ht="15" customHeight="1" spans="1:7">
      <c r="A21" s="253">
        <v>1988</v>
      </c>
      <c r="B21" s="254">
        <v>155136</v>
      </c>
      <c r="C21" s="254">
        <v>40742</v>
      </c>
      <c r="D21" s="254">
        <v>26991</v>
      </c>
      <c r="E21" s="254">
        <v>51023</v>
      </c>
      <c r="F21" s="254">
        <v>44510</v>
      </c>
      <c r="G21" s="255">
        <v>46390</v>
      </c>
    </row>
    <row r="22" ht="15" customHeight="1" spans="1:7">
      <c r="A22" s="253">
        <v>1989</v>
      </c>
      <c r="B22" s="254">
        <v>170289</v>
      </c>
      <c r="C22" s="254">
        <v>42948</v>
      </c>
      <c r="D22" s="254">
        <v>33080</v>
      </c>
      <c r="E22" s="254">
        <v>53811</v>
      </c>
      <c r="F22" s="254">
        <v>44345</v>
      </c>
      <c r="G22" s="255">
        <v>47644</v>
      </c>
    </row>
    <row r="23" ht="15" customHeight="1" spans="1:7">
      <c r="A23" s="253">
        <v>1990</v>
      </c>
      <c r="B23" s="254">
        <v>206499</v>
      </c>
      <c r="C23" s="254">
        <v>42818</v>
      </c>
      <c r="D23" s="254">
        <v>30573</v>
      </c>
      <c r="E23" s="254">
        <v>53424</v>
      </c>
      <c r="F23" s="254">
        <v>45685</v>
      </c>
      <c r="G23" s="255">
        <v>53727</v>
      </c>
    </row>
    <row r="24" ht="15" customHeight="1" spans="1:7">
      <c r="A24" s="253">
        <v>1991</v>
      </c>
      <c r="B24" s="254">
        <v>244996</v>
      </c>
      <c r="C24" s="254">
        <v>48800</v>
      </c>
      <c r="D24" s="254">
        <v>32402</v>
      </c>
      <c r="E24" s="254">
        <v>60378</v>
      </c>
      <c r="F24" s="254">
        <v>48956</v>
      </c>
      <c r="G24" s="255">
        <v>63868</v>
      </c>
    </row>
    <row r="25" ht="15" customHeight="1" spans="1:7">
      <c r="A25" s="253">
        <v>1992</v>
      </c>
      <c r="B25" s="254">
        <v>308486</v>
      </c>
      <c r="C25" s="254">
        <v>57676</v>
      </c>
      <c r="D25" s="254">
        <v>37299</v>
      </c>
      <c r="E25" s="254">
        <v>68555</v>
      </c>
      <c r="F25" s="254">
        <v>52361</v>
      </c>
      <c r="G25" s="255">
        <v>85644</v>
      </c>
    </row>
    <row r="26" ht="15" customHeight="1" spans="1:7">
      <c r="A26" s="253">
        <v>1993</v>
      </c>
      <c r="B26" s="254">
        <v>431630</v>
      </c>
      <c r="C26" s="254">
        <v>72523</v>
      </c>
      <c r="D26" s="254">
        <v>45151</v>
      </c>
      <c r="E26" s="254">
        <v>83364</v>
      </c>
      <c r="F26" s="254">
        <v>71602</v>
      </c>
      <c r="G26" s="255">
        <v>109093</v>
      </c>
    </row>
    <row r="27" ht="15" customHeight="1" spans="1:7">
      <c r="A27" s="253">
        <v>1994</v>
      </c>
      <c r="B27" s="254">
        <v>508306</v>
      </c>
      <c r="C27" s="254">
        <v>91585</v>
      </c>
      <c r="D27" s="254">
        <v>62865</v>
      </c>
      <c r="E27" s="254">
        <v>108373</v>
      </c>
      <c r="F27" s="254">
        <v>93314</v>
      </c>
      <c r="G27" s="255">
        <v>137227</v>
      </c>
    </row>
    <row r="28" ht="15" customHeight="1" spans="1:7">
      <c r="A28" s="253">
        <v>1995</v>
      </c>
      <c r="B28" s="254">
        <v>633279</v>
      </c>
      <c r="C28" s="254">
        <v>108486</v>
      </c>
      <c r="D28" s="254">
        <v>67922</v>
      </c>
      <c r="E28" s="254">
        <v>134399</v>
      </c>
      <c r="F28" s="254">
        <v>111913</v>
      </c>
      <c r="G28" s="255">
        <v>174383</v>
      </c>
    </row>
    <row r="29" ht="15" customHeight="1" spans="1:7">
      <c r="A29" s="253">
        <v>1996</v>
      </c>
      <c r="B29" s="254">
        <v>674406</v>
      </c>
      <c r="C29" s="254">
        <v>126421</v>
      </c>
      <c r="D29" s="254">
        <v>77684</v>
      </c>
      <c r="E29" s="254">
        <v>151924</v>
      </c>
      <c r="F29" s="254">
        <v>123291</v>
      </c>
      <c r="G29" s="255">
        <v>198038</v>
      </c>
    </row>
    <row r="30" ht="15" customHeight="1" spans="1:7">
      <c r="A30" s="253">
        <v>1997</v>
      </c>
      <c r="B30" s="254">
        <v>747471</v>
      </c>
      <c r="C30" s="254">
        <v>135019</v>
      </c>
      <c r="D30" s="254">
        <v>87618</v>
      </c>
      <c r="E30" s="254">
        <v>162555</v>
      </c>
      <c r="F30" s="254">
        <v>129378</v>
      </c>
      <c r="G30" s="255">
        <v>209019</v>
      </c>
    </row>
    <row r="31" ht="15" customHeight="1" spans="1:7">
      <c r="A31" s="253">
        <v>1998</v>
      </c>
      <c r="B31" s="254">
        <v>808071</v>
      </c>
      <c r="C31" s="254">
        <v>143980</v>
      </c>
      <c r="D31" s="254">
        <v>101399</v>
      </c>
      <c r="E31" s="254">
        <v>167431</v>
      </c>
      <c r="F31" s="254">
        <v>136098</v>
      </c>
      <c r="G31" s="255">
        <v>218856</v>
      </c>
    </row>
    <row r="32" ht="15" customHeight="1" spans="1:7">
      <c r="A32" s="253">
        <v>1999</v>
      </c>
      <c r="B32" s="254">
        <v>859435</v>
      </c>
      <c r="C32" s="254">
        <v>146467</v>
      </c>
      <c r="D32" s="254">
        <v>113144</v>
      </c>
      <c r="E32" s="254">
        <v>169440</v>
      </c>
      <c r="F32" s="254">
        <v>133211</v>
      </c>
      <c r="G32" s="255">
        <v>232750</v>
      </c>
    </row>
    <row r="33" ht="15" customHeight="1" spans="1:7">
      <c r="A33" s="253">
        <v>2000</v>
      </c>
      <c r="B33" s="254">
        <v>921613</v>
      </c>
      <c r="C33" s="254">
        <v>152825</v>
      </c>
      <c r="D33" s="254">
        <v>116012</v>
      </c>
      <c r="E33" s="254">
        <v>178420</v>
      </c>
      <c r="F33" s="254">
        <v>136336</v>
      </c>
      <c r="G33" s="255">
        <v>243132</v>
      </c>
    </row>
    <row r="34" ht="15" customHeight="1" spans="1:7">
      <c r="A34" s="253">
        <v>2001</v>
      </c>
      <c r="B34" s="254">
        <v>990758</v>
      </c>
      <c r="C34" s="254">
        <v>166976</v>
      </c>
      <c r="D34" s="254">
        <v>125471</v>
      </c>
      <c r="E34" s="254">
        <v>191178</v>
      </c>
      <c r="F34" s="254">
        <v>148734</v>
      </c>
      <c r="G34" s="255">
        <v>266958</v>
      </c>
    </row>
    <row r="35" ht="15" customHeight="1" spans="1:7">
      <c r="A35" s="253">
        <v>2002</v>
      </c>
      <c r="B35" s="254">
        <v>1072001</v>
      </c>
      <c r="C35" s="254">
        <v>182930</v>
      </c>
      <c r="D35" s="254">
        <v>135392</v>
      </c>
      <c r="E35" s="254">
        <v>211596</v>
      </c>
      <c r="F35" s="254">
        <v>161812</v>
      </c>
      <c r="G35" s="255">
        <v>293492</v>
      </c>
    </row>
    <row r="36" ht="15" customHeight="1" spans="1:7">
      <c r="A36" s="253">
        <v>2003</v>
      </c>
      <c r="B36" s="254">
        <v>1026618</v>
      </c>
      <c r="C36" s="254">
        <v>171710</v>
      </c>
      <c r="D36" s="254">
        <v>150060</v>
      </c>
      <c r="E36" s="254">
        <v>236553</v>
      </c>
      <c r="F36" s="254">
        <v>177931</v>
      </c>
      <c r="G36" s="255">
        <v>164863</v>
      </c>
    </row>
    <row r="37" ht="15" customHeight="1" spans="1:7">
      <c r="A37" s="253">
        <v>2004</v>
      </c>
      <c r="B37" s="254">
        <v>1176904</v>
      </c>
      <c r="C37" s="254">
        <v>193362</v>
      </c>
      <c r="D37" s="254">
        <v>168742</v>
      </c>
      <c r="E37" s="254">
        <v>260078</v>
      </c>
      <c r="F37" s="254">
        <v>191211</v>
      </c>
      <c r="G37" s="255">
        <v>294561</v>
      </c>
    </row>
    <row r="38" ht="15" customHeight="1" spans="1:7">
      <c r="A38" s="253">
        <v>2005</v>
      </c>
      <c r="B38" s="254">
        <v>1392352</v>
      </c>
      <c r="C38" s="254">
        <v>229956</v>
      </c>
      <c r="D38" s="254">
        <v>198529</v>
      </c>
      <c r="E38" s="254">
        <v>303979</v>
      </c>
      <c r="F38" s="254">
        <v>230016</v>
      </c>
      <c r="G38" s="255">
        <v>344991</v>
      </c>
    </row>
    <row r="39" ht="15" customHeight="1" spans="1:7">
      <c r="A39" s="253">
        <v>2006</v>
      </c>
      <c r="B39" s="254">
        <v>1665502</v>
      </c>
      <c r="C39" s="254">
        <v>275628</v>
      </c>
      <c r="D39" s="254">
        <v>233972</v>
      </c>
      <c r="E39" s="254">
        <v>359819</v>
      </c>
      <c r="F39" s="254">
        <v>273758</v>
      </c>
      <c r="G39" s="255">
        <v>406715</v>
      </c>
    </row>
    <row r="40" ht="15" customHeight="1" spans="1:7">
      <c r="A40" s="253">
        <v>2007</v>
      </c>
      <c r="B40" s="254">
        <v>1996552</v>
      </c>
      <c r="C40" s="254">
        <v>331447</v>
      </c>
      <c r="D40" s="254">
        <v>277699</v>
      </c>
      <c r="E40" s="254">
        <v>429214</v>
      </c>
      <c r="F40" s="254">
        <v>329188</v>
      </c>
      <c r="G40" s="255">
        <v>488986</v>
      </c>
    </row>
    <row r="41" ht="15" customHeight="1" spans="1:7">
      <c r="A41" s="253">
        <v>2008</v>
      </c>
      <c r="B41" s="254">
        <v>2462129</v>
      </c>
      <c r="C41" s="254">
        <v>407188</v>
      </c>
      <c r="D41" s="254">
        <v>338554</v>
      </c>
      <c r="E41" s="254">
        <v>519117</v>
      </c>
      <c r="F41" s="254">
        <v>404235</v>
      </c>
      <c r="G41" s="255">
        <v>597316</v>
      </c>
    </row>
    <row r="42" ht="15" customHeight="1" spans="1:7">
      <c r="A42" s="253">
        <v>2009</v>
      </c>
      <c r="B42" s="254">
        <v>2877505</v>
      </c>
      <c r="C42" s="254">
        <v>489783</v>
      </c>
      <c r="D42" s="254">
        <v>401406</v>
      </c>
      <c r="E42" s="254">
        <v>619488</v>
      </c>
      <c r="F42" s="254">
        <v>483297</v>
      </c>
      <c r="G42" s="255">
        <v>711490</v>
      </c>
    </row>
    <row r="43" ht="15" customHeight="1" spans="1:7">
      <c r="A43" s="253">
        <v>2010</v>
      </c>
      <c r="B43" s="254">
        <v>3497687</v>
      </c>
      <c r="C43" s="254">
        <v>592254</v>
      </c>
      <c r="D43" s="254">
        <v>490122</v>
      </c>
      <c r="E43" s="254">
        <v>751204</v>
      </c>
      <c r="F43" s="254">
        <v>594533</v>
      </c>
      <c r="G43" s="255">
        <v>872117</v>
      </c>
    </row>
    <row r="44" ht="15" customHeight="1" spans="1:7">
      <c r="A44" s="253">
        <v>2011</v>
      </c>
      <c r="B44" s="254">
        <v>4330732</v>
      </c>
      <c r="C44" s="254">
        <v>610567</v>
      </c>
      <c r="D44" s="254">
        <v>464540</v>
      </c>
      <c r="E44" s="254">
        <v>772404</v>
      </c>
      <c r="F44" s="254">
        <v>595302</v>
      </c>
      <c r="G44" s="255">
        <v>911965</v>
      </c>
    </row>
    <row r="45" spans="1:7">
      <c r="A45" s="253">
        <v>2012</v>
      </c>
      <c r="B45" s="254">
        <v>4785623</v>
      </c>
      <c r="C45" s="254">
        <v>693071</v>
      </c>
      <c r="D45" s="254">
        <v>539130</v>
      </c>
      <c r="E45" s="254">
        <v>885536</v>
      </c>
      <c r="F45" s="254">
        <v>677509</v>
      </c>
      <c r="G45" s="255">
        <v>1037155</v>
      </c>
    </row>
    <row r="46" spans="1:7">
      <c r="A46" s="256">
        <v>2013</v>
      </c>
      <c r="B46" s="257">
        <v>5710640</v>
      </c>
      <c r="C46" s="257">
        <v>794215</v>
      </c>
      <c r="D46" s="257">
        <v>629730</v>
      </c>
      <c r="E46" s="257">
        <v>1017939</v>
      </c>
      <c r="F46" s="257">
        <v>766919</v>
      </c>
      <c r="G46" s="258">
        <v>1187599</v>
      </c>
    </row>
    <row r="47" spans="1:7">
      <c r="A47" s="256">
        <v>2014</v>
      </c>
      <c r="B47" s="257">
        <v>6680820</v>
      </c>
      <c r="C47" s="257">
        <v>892773</v>
      </c>
      <c r="D47" s="257">
        <v>694516</v>
      </c>
      <c r="E47" s="257">
        <v>1150022</v>
      </c>
      <c r="F47" s="257">
        <v>844675</v>
      </c>
      <c r="G47" s="258">
        <v>1358165</v>
      </c>
    </row>
    <row r="48" spans="1:7">
      <c r="A48" s="256">
        <v>2015</v>
      </c>
      <c r="B48" s="257">
        <v>7557880</v>
      </c>
      <c r="C48" s="257">
        <v>995662</v>
      </c>
      <c r="D48" s="257">
        <v>770694</v>
      </c>
      <c r="E48" s="257">
        <v>1304294</v>
      </c>
      <c r="F48" s="257">
        <v>933552</v>
      </c>
      <c r="G48" s="258">
        <v>1527382</v>
      </c>
    </row>
    <row r="49" spans="1:7">
      <c r="A49" s="256">
        <v>2016</v>
      </c>
      <c r="B49" s="257">
        <v>8168088</v>
      </c>
      <c r="C49" s="257">
        <v>1125699</v>
      </c>
      <c r="D49" s="257">
        <v>816953</v>
      </c>
      <c r="E49" s="257">
        <v>1438751</v>
      </c>
      <c r="F49" s="257">
        <v>1033932</v>
      </c>
      <c r="G49" s="258">
        <v>1746148</v>
      </c>
    </row>
    <row r="50" spans="1:7">
      <c r="A50" s="256">
        <v>2017</v>
      </c>
      <c r="B50" s="257">
        <v>9055083</v>
      </c>
      <c r="C50" s="257">
        <v>1255349</v>
      </c>
      <c r="D50" s="257">
        <v>852054</v>
      </c>
      <c r="E50" s="257">
        <v>1546108</v>
      </c>
      <c r="F50" s="257">
        <v>1130256</v>
      </c>
      <c r="G50" s="258">
        <v>1941952</v>
      </c>
    </row>
    <row r="51" spans="1:7">
      <c r="A51" s="256">
        <v>2018</v>
      </c>
      <c r="B51" s="257">
        <v>9750229</v>
      </c>
      <c r="C51" s="257">
        <v>1393654</v>
      </c>
      <c r="D51" s="257">
        <v>916882</v>
      </c>
      <c r="E51" s="257">
        <v>1617386</v>
      </c>
      <c r="F51" s="257">
        <v>1230689</v>
      </c>
      <c r="G51" s="258">
        <v>2064197</v>
      </c>
    </row>
    <row r="52" ht="15" spans="1:7">
      <c r="A52" s="259">
        <v>2019</v>
      </c>
      <c r="B52" s="260">
        <v>10479241</v>
      </c>
      <c r="C52" s="260">
        <v>1537386</v>
      </c>
      <c r="D52" s="260">
        <v>993424</v>
      </c>
      <c r="E52" s="260">
        <v>1765361</v>
      </c>
      <c r="F52" s="260">
        <v>1353741</v>
      </c>
      <c r="G52" s="261">
        <v>2265842</v>
      </c>
    </row>
  </sheetData>
  <mergeCells count="1">
    <mergeCell ref="A1:G1"/>
  </mergeCells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9" sqref="$A1:$XFD1048576"/>
    </sheetView>
  </sheetViews>
  <sheetFormatPr defaultColWidth="9.125" defaultRowHeight="14.25" outlineLevelCol="6"/>
  <cols>
    <col min="1" max="1" width="31.375" style="2" customWidth="1"/>
    <col min="2" max="3" width="14.375" style="2" customWidth="1"/>
    <col min="4" max="4" width="13.125" style="2" customWidth="1"/>
    <col min="5" max="5" width="9.125" style="2" customWidth="1"/>
    <col min="6" max="7" width="12.75" style="2" customWidth="1"/>
    <col min="8" max="240" width="9.125" style="2" customWidth="1"/>
    <col min="241" max="16384" width="9.125" style="2"/>
  </cols>
  <sheetData>
    <row r="1" ht="27" customHeight="1" spans="1:4">
      <c r="A1" s="123" t="s">
        <v>83</v>
      </c>
      <c r="B1" s="123"/>
      <c r="C1" s="123"/>
      <c r="D1" s="123"/>
    </row>
    <row r="2" ht="15" spans="1:4">
      <c r="A2" s="168"/>
      <c r="B2" s="168"/>
      <c r="C2" s="168"/>
      <c r="D2" s="170" t="s">
        <v>1</v>
      </c>
    </row>
    <row r="3" ht="39" customHeight="1" spans="1:4">
      <c r="A3" s="153"/>
      <c r="B3" s="233" t="s">
        <v>84</v>
      </c>
      <c r="C3" s="154" t="s">
        <v>85</v>
      </c>
      <c r="D3" s="155" t="s">
        <v>86</v>
      </c>
    </row>
    <row r="4" ht="24.95" customHeight="1" spans="1:4">
      <c r="A4" s="234" t="s">
        <v>83</v>
      </c>
      <c r="B4" s="157">
        <v>18394994.9</v>
      </c>
      <c r="C4" s="157">
        <v>16973037.3</v>
      </c>
      <c r="D4" s="235">
        <v>8.37774391740716</v>
      </c>
    </row>
    <row r="5" ht="24.95" customHeight="1" spans="1:4">
      <c r="A5" s="236" t="s">
        <v>87</v>
      </c>
      <c r="B5" s="237"/>
      <c r="C5" s="237"/>
      <c r="D5" s="238"/>
    </row>
    <row r="6" ht="24.95" customHeight="1" spans="1:4">
      <c r="A6" s="236" t="s">
        <v>88</v>
      </c>
      <c r="B6" s="160">
        <v>14892023.3</v>
      </c>
      <c r="C6" s="160">
        <v>13798429.7</v>
      </c>
      <c r="D6" s="239">
        <v>8.10814619087765</v>
      </c>
    </row>
    <row r="7" ht="24.95" customHeight="1" spans="1:4">
      <c r="A7" s="236" t="s">
        <v>89</v>
      </c>
      <c r="B7" s="240">
        <v>10696271.1</v>
      </c>
      <c r="C7" s="240">
        <v>9939569.9</v>
      </c>
      <c r="D7" s="241">
        <v>7.61195978022444</v>
      </c>
    </row>
    <row r="8" ht="24.95" customHeight="1" spans="1:4">
      <c r="A8" s="236" t="s">
        <v>90</v>
      </c>
      <c r="B8" s="160">
        <v>3502971.6</v>
      </c>
      <c r="C8" s="160">
        <v>3174607.6</v>
      </c>
      <c r="D8" s="239">
        <v>9.53904233894988</v>
      </c>
    </row>
    <row r="9" ht="24.95" customHeight="1" spans="1:4">
      <c r="A9" s="236" t="s">
        <v>91</v>
      </c>
      <c r="B9" s="237"/>
      <c r="C9" s="237"/>
      <c r="D9" s="238"/>
    </row>
    <row r="10" ht="24.95" customHeight="1" spans="1:7">
      <c r="A10" s="236" t="s">
        <v>92</v>
      </c>
      <c r="B10" s="160">
        <v>4042026.7</v>
      </c>
      <c r="C10" s="160">
        <v>3837815.8</v>
      </c>
      <c r="D10" s="242">
        <v>5.32101879407554</v>
      </c>
      <c r="F10" s="215"/>
      <c r="G10" s="215"/>
    </row>
    <row r="11" ht="24.95" customHeight="1" spans="1:7">
      <c r="A11" s="236" t="s">
        <v>93</v>
      </c>
      <c r="B11" s="160">
        <f>SUM('[1]社零(打印)'!$C$12:$C$14)</f>
        <v>90588.9</v>
      </c>
      <c r="C11" s="160">
        <v>92815.9</v>
      </c>
      <c r="D11" s="241">
        <v>6.5</v>
      </c>
      <c r="F11" s="215"/>
      <c r="G11" s="215"/>
    </row>
    <row r="12" ht="24.95" customHeight="1" spans="1:7">
      <c r="A12" s="236" t="s">
        <v>94</v>
      </c>
      <c r="B12" s="243">
        <v>2102.7</v>
      </c>
      <c r="C12" s="243">
        <v>1875.2</v>
      </c>
      <c r="D12" s="242">
        <v>12.1320392491467</v>
      </c>
      <c r="F12" s="215"/>
      <c r="G12" s="215"/>
    </row>
    <row r="13" ht="24.95" customHeight="1" spans="1:7">
      <c r="A13" s="236" t="s">
        <v>95</v>
      </c>
      <c r="B13" s="160">
        <v>3951437.8</v>
      </c>
      <c r="C13" s="160">
        <v>3744999.9</v>
      </c>
      <c r="D13" s="241">
        <v>5.2931849149037</v>
      </c>
      <c r="F13" s="215"/>
      <c r="G13" s="215"/>
    </row>
    <row r="14" ht="24.95" customHeight="1" spans="1:7">
      <c r="A14" s="236" t="s">
        <v>96</v>
      </c>
      <c r="B14" s="160">
        <v>12274650.2</v>
      </c>
      <c r="C14" s="160">
        <v>11201838.2</v>
      </c>
      <c r="D14" s="242">
        <v>9.57710672878671</v>
      </c>
      <c r="F14" s="215"/>
      <c r="G14" s="215"/>
    </row>
    <row r="15" ht="24.95" customHeight="1" spans="1:7">
      <c r="A15" s="236" t="s">
        <v>93</v>
      </c>
      <c r="B15" s="160">
        <f>SUM('[1]社零(打印)'!$C$17:$C$19)</f>
        <v>2226255.6</v>
      </c>
      <c r="C15" s="160">
        <v>2202068.3</v>
      </c>
      <c r="D15" s="241">
        <v>0.5</v>
      </c>
      <c r="F15" s="215"/>
      <c r="G15" s="215"/>
    </row>
    <row r="16" ht="24.95" customHeight="1" spans="1:7">
      <c r="A16" s="236" t="s">
        <v>94</v>
      </c>
      <c r="B16" s="243">
        <v>74147.4</v>
      </c>
      <c r="C16" s="243">
        <v>159623.7</v>
      </c>
      <c r="D16" s="242">
        <v>12.6772848912926</v>
      </c>
      <c r="F16" s="215"/>
      <c r="G16" s="215"/>
    </row>
    <row r="17" ht="24.95" customHeight="1" spans="1:7">
      <c r="A17" s="236" t="s">
        <v>95</v>
      </c>
      <c r="B17" s="160">
        <v>10048394.6</v>
      </c>
      <c r="C17" s="160">
        <v>8999769.9</v>
      </c>
      <c r="D17" s="241">
        <v>11.8143887271309</v>
      </c>
      <c r="F17" s="215"/>
      <c r="G17" s="215"/>
    </row>
    <row r="18" ht="24.95" customHeight="1" spans="1:7">
      <c r="A18" s="236" t="s">
        <v>97</v>
      </c>
      <c r="B18" s="160">
        <v>158977.4</v>
      </c>
      <c r="C18" s="160">
        <v>154676.8</v>
      </c>
      <c r="D18" s="242">
        <v>2.78037818211911</v>
      </c>
      <c r="F18" s="215"/>
      <c r="G18" s="215"/>
    </row>
    <row r="19" ht="24.95" customHeight="1" spans="1:7">
      <c r="A19" s="236" t="s">
        <v>93</v>
      </c>
      <c r="B19" s="160">
        <f>SUM('[1]社零(打印)'!$C$22:$C$24)</f>
        <v>41398.3</v>
      </c>
      <c r="C19" s="160">
        <v>36810.9</v>
      </c>
      <c r="D19" s="241">
        <v>-1.7</v>
      </c>
      <c r="F19" s="215"/>
      <c r="G19" s="215"/>
    </row>
    <row r="20" ht="24.95" customHeight="1" spans="1:7">
      <c r="A20" s="236" t="s">
        <v>94</v>
      </c>
      <c r="B20" s="243">
        <v>297.2</v>
      </c>
      <c r="C20" s="243">
        <v>340</v>
      </c>
      <c r="D20" s="242">
        <v>15.5071900505247</v>
      </c>
      <c r="F20" s="215"/>
      <c r="G20" s="215"/>
    </row>
    <row r="21" ht="24.95" customHeight="1" spans="1:7">
      <c r="A21" s="236" t="s">
        <v>95</v>
      </c>
      <c r="B21" s="160">
        <v>117579.1</v>
      </c>
      <c r="C21" s="160">
        <v>117865.9</v>
      </c>
      <c r="D21" s="241">
        <v>4.440022916935</v>
      </c>
      <c r="F21" s="215"/>
      <c r="G21" s="215"/>
    </row>
    <row r="22" ht="24.95" customHeight="1" spans="1:7">
      <c r="A22" s="236" t="s">
        <v>98</v>
      </c>
      <c r="B22" s="160">
        <v>1919340.6</v>
      </c>
      <c r="C22" s="160">
        <v>1778706.5</v>
      </c>
      <c r="D22" s="242">
        <v>7.90653770028951</v>
      </c>
      <c r="F22" s="215"/>
      <c r="G22" s="215"/>
    </row>
    <row r="23" ht="24.95" customHeight="1" spans="1:7">
      <c r="A23" s="236" t="s">
        <v>99</v>
      </c>
      <c r="B23" s="160">
        <f>SUM('[1]社零(打印)'!$C$27:$C$29)</f>
        <v>214802.1</v>
      </c>
      <c r="C23" s="160">
        <v>268989.4</v>
      </c>
      <c r="D23" s="241">
        <v>6.8</v>
      </c>
      <c r="F23" s="215"/>
      <c r="G23" s="215"/>
    </row>
    <row r="24" ht="24.95" customHeight="1" spans="1:7">
      <c r="A24" s="236" t="s">
        <v>100</v>
      </c>
      <c r="B24" s="243">
        <v>65702.8</v>
      </c>
      <c r="C24" s="243">
        <v>141588.5</v>
      </c>
      <c r="D24" s="242">
        <v>12.632084204752</v>
      </c>
      <c r="F24" s="215"/>
      <c r="G24" s="215"/>
    </row>
    <row r="25" ht="24.95" customHeight="1" spans="1:7">
      <c r="A25" s="244" t="s">
        <v>101</v>
      </c>
      <c r="B25" s="245">
        <v>1704538.5</v>
      </c>
      <c r="C25" s="245">
        <v>1509717.1</v>
      </c>
      <c r="D25" s="241">
        <v>8.04496901819482</v>
      </c>
      <c r="F25" s="215"/>
      <c r="G25" s="215"/>
    </row>
    <row r="26" ht="40.5" customHeight="1" spans="1:4">
      <c r="A26" s="246" t="s">
        <v>102</v>
      </c>
      <c r="B26" s="247"/>
      <c r="C26" s="247"/>
      <c r="D26" s="247"/>
    </row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</sheetData>
  <mergeCells count="2">
    <mergeCell ref="A1:D1"/>
    <mergeCell ref="A26:D26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zoomScale="85" zoomScaleNormal="85" topLeftCell="A13" workbookViewId="0">
      <selection activeCell="A1" sqref="$A1:$XFD1048576"/>
    </sheetView>
  </sheetViews>
  <sheetFormatPr defaultColWidth="9.125" defaultRowHeight="14.25" outlineLevelCol="4"/>
  <cols>
    <col min="1" max="1" width="24.875" style="224" customWidth="1"/>
    <col min="2" max="2" width="15.875" style="216" customWidth="1"/>
    <col min="3" max="4" width="15.875" style="2" customWidth="1"/>
    <col min="5" max="5" width="14.5" style="2" customWidth="1"/>
    <col min="6" max="251" width="9.125" style="2" customWidth="1"/>
    <col min="252" max="16384" width="9.125" style="2"/>
  </cols>
  <sheetData>
    <row r="1" ht="18.75" customHeight="1" spans="1:4">
      <c r="A1" s="123" t="s">
        <v>103</v>
      </c>
      <c r="B1" s="123"/>
      <c r="C1" s="123"/>
      <c r="D1" s="123"/>
    </row>
    <row r="2" ht="13.5" customHeight="1" spans="1:4">
      <c r="A2" s="225"/>
      <c r="B2" s="168"/>
      <c r="C2" s="168"/>
      <c r="D2" s="170" t="s">
        <v>1</v>
      </c>
    </row>
    <row r="3" ht="67.5" customHeight="1" spans="1:4">
      <c r="A3" s="226"/>
      <c r="B3" s="154" t="s">
        <v>84</v>
      </c>
      <c r="C3" s="154" t="s">
        <v>85</v>
      </c>
      <c r="D3" s="155" t="s">
        <v>86</v>
      </c>
    </row>
    <row r="4" ht="48.75" customHeight="1" spans="1:5">
      <c r="A4" s="227" t="s">
        <v>104</v>
      </c>
      <c r="B4" s="204">
        <v>18394994.9</v>
      </c>
      <c r="C4" s="204">
        <v>16973037.3</v>
      </c>
      <c r="D4" s="228">
        <v>8.4</v>
      </c>
      <c r="E4" s="182"/>
    </row>
    <row r="5" ht="48.75" customHeight="1" spans="1:5">
      <c r="A5" s="229" t="s">
        <v>105</v>
      </c>
      <c r="B5" s="185">
        <v>4508485.5</v>
      </c>
      <c r="C5" s="185">
        <v>4177428.4</v>
      </c>
      <c r="D5" s="230">
        <v>7.9</v>
      </c>
      <c r="E5" s="182"/>
    </row>
    <row r="6" ht="48.75" customHeight="1" spans="1:5">
      <c r="A6" s="229" t="s">
        <v>106</v>
      </c>
      <c r="B6" s="185">
        <v>4678190.1</v>
      </c>
      <c r="C6" s="185">
        <v>4381376.4</v>
      </c>
      <c r="D6" s="230">
        <v>6.8</v>
      </c>
      <c r="E6" s="182"/>
    </row>
    <row r="7" ht="48.75" customHeight="1" spans="1:5">
      <c r="A7" s="229" t="s">
        <v>107</v>
      </c>
      <c r="B7" s="185">
        <v>502162.9</v>
      </c>
      <c r="C7" s="185">
        <v>460925.3</v>
      </c>
      <c r="D7" s="230">
        <v>8.9</v>
      </c>
      <c r="E7" s="182"/>
    </row>
    <row r="8" ht="48.75" customHeight="1" spans="1:5">
      <c r="A8" s="229" t="s">
        <v>108</v>
      </c>
      <c r="B8" s="185">
        <v>790402.1</v>
      </c>
      <c r="C8" s="185">
        <v>730499</v>
      </c>
      <c r="D8" s="230">
        <v>8.2</v>
      </c>
      <c r="E8" s="182"/>
    </row>
    <row r="9" ht="48.75" customHeight="1" spans="1:5">
      <c r="A9" s="229" t="s">
        <v>109</v>
      </c>
      <c r="B9" s="185">
        <v>1537386.3</v>
      </c>
      <c r="C9" s="185">
        <v>1393653.7</v>
      </c>
      <c r="D9" s="230">
        <v>10.3</v>
      </c>
      <c r="E9" s="182"/>
    </row>
    <row r="10" ht="48.75" customHeight="1" spans="1:5">
      <c r="A10" s="229" t="s">
        <v>110</v>
      </c>
      <c r="B10" s="185">
        <v>993424.2</v>
      </c>
      <c r="C10" s="185">
        <v>916882.4</v>
      </c>
      <c r="D10" s="230">
        <v>8.3</v>
      </c>
      <c r="E10" s="182"/>
    </row>
    <row r="11" ht="48.75" customHeight="1" spans="1:5">
      <c r="A11" s="229" t="s">
        <v>111</v>
      </c>
      <c r="B11" s="185">
        <v>1765361.1</v>
      </c>
      <c r="C11" s="185">
        <v>1617386.3</v>
      </c>
      <c r="D11" s="230">
        <v>9.1</v>
      </c>
      <c r="E11" s="182"/>
    </row>
    <row r="12" ht="48.75" customHeight="1" spans="1:5">
      <c r="A12" s="229" t="s">
        <v>112</v>
      </c>
      <c r="B12" s="185">
        <v>1353740.8</v>
      </c>
      <c r="C12" s="185">
        <v>1230689.2</v>
      </c>
      <c r="D12" s="230">
        <v>10</v>
      </c>
      <c r="E12" s="182"/>
    </row>
    <row r="13" ht="48.75" customHeight="1" spans="1:5">
      <c r="A13" s="229" t="s">
        <v>113</v>
      </c>
      <c r="B13" s="185">
        <v>2265841.9</v>
      </c>
      <c r="C13" s="185">
        <v>2064196.6</v>
      </c>
      <c r="D13" s="230">
        <v>9.8</v>
      </c>
      <c r="E13" s="182"/>
    </row>
    <row r="14" ht="48.75" customHeight="1" spans="1:5">
      <c r="A14" s="231" t="s">
        <v>114</v>
      </c>
      <c r="B14" s="210">
        <v>1988991.7</v>
      </c>
      <c r="C14" s="210">
        <v>1819572.2</v>
      </c>
      <c r="D14" s="232">
        <v>9.3</v>
      </c>
      <c r="E14" s="182"/>
    </row>
    <row r="15" ht="13.5" customHeight="1" spans="5:5">
      <c r="E15" s="182"/>
    </row>
    <row r="16" ht="13.5" customHeight="1" spans="5:5">
      <c r="E16" s="182"/>
    </row>
    <row r="17" ht="13.5" customHeight="1" spans="5:5">
      <c r="E17" s="182"/>
    </row>
    <row r="18" ht="13.5" customHeight="1" spans="5:5">
      <c r="E18" s="182"/>
    </row>
    <row r="19" ht="13.5" customHeight="1" spans="5:5">
      <c r="E19" s="182"/>
    </row>
    <row r="20" ht="13.5" customHeight="1" spans="5:5">
      <c r="E20" s="182"/>
    </row>
    <row r="21" ht="13.5" customHeight="1" spans="5:5">
      <c r="E21" s="182"/>
    </row>
    <row r="22" ht="13.5" customHeight="1" spans="5:5">
      <c r="E22" s="182"/>
    </row>
    <row r="23" spans="5:5">
      <c r="E23" s="182"/>
    </row>
  </sheetData>
  <mergeCells count="1">
    <mergeCell ref="A1:D1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16" workbookViewId="0">
      <selection activeCell="A10" sqref="A10"/>
    </sheetView>
  </sheetViews>
  <sheetFormatPr defaultColWidth="9.125" defaultRowHeight="14.25" outlineLevelCol="4"/>
  <cols>
    <col min="1" max="1" width="24.875" style="2" customWidth="1"/>
    <col min="2" max="2" width="15.875" style="216" customWidth="1"/>
    <col min="3" max="4" width="15.875" style="2" customWidth="1"/>
    <col min="5" max="5" width="10.125" style="2" customWidth="1"/>
    <col min="6" max="6" width="9.75" style="2" customWidth="1"/>
    <col min="7" max="7" width="10" style="2" customWidth="1"/>
    <col min="8" max="8" width="15" style="2" customWidth="1"/>
    <col min="9" max="16384" width="9.125" style="2"/>
  </cols>
  <sheetData>
    <row r="1" ht="25.5" customHeight="1" spans="1:4">
      <c r="A1" s="3" t="s">
        <v>115</v>
      </c>
      <c r="B1" s="3"/>
      <c r="C1" s="3"/>
      <c r="D1" s="3"/>
    </row>
    <row r="2" ht="15" spans="1:4">
      <c r="A2" s="168"/>
      <c r="B2" s="217"/>
      <c r="C2" s="168"/>
      <c r="D2" s="170" t="s">
        <v>1</v>
      </c>
    </row>
    <row r="3" ht="42" customHeight="1" spans="1:4">
      <c r="A3" s="153"/>
      <c r="B3" s="154" t="s">
        <v>84</v>
      </c>
      <c r="C3" s="154" t="s">
        <v>85</v>
      </c>
      <c r="D3" s="155" t="s">
        <v>86</v>
      </c>
    </row>
    <row r="4" ht="20.25" customHeight="1" spans="1:5">
      <c r="A4" s="172" t="s">
        <v>104</v>
      </c>
      <c r="B4" s="204">
        <v>4042026.7</v>
      </c>
      <c r="C4" s="204">
        <v>3837815.8</v>
      </c>
      <c r="D4" s="196">
        <v>5.3</v>
      </c>
      <c r="E4" s="182"/>
    </row>
    <row r="5" ht="20.25" customHeight="1" spans="1:5">
      <c r="A5" s="176" t="s">
        <v>105</v>
      </c>
      <c r="B5" s="185">
        <v>1555049.1</v>
      </c>
      <c r="C5" s="185">
        <v>1451666.8</v>
      </c>
      <c r="D5" s="198">
        <v>7.1</v>
      </c>
      <c r="E5" s="182"/>
    </row>
    <row r="6" ht="20.25" customHeight="1" spans="1:5">
      <c r="A6" s="176" t="s">
        <v>106</v>
      </c>
      <c r="B6" s="185">
        <v>1277598</v>
      </c>
      <c r="C6" s="185">
        <v>1236482.5</v>
      </c>
      <c r="D6" s="198">
        <v>3.3</v>
      </c>
      <c r="E6" s="182"/>
    </row>
    <row r="7" ht="20.25" customHeight="1" spans="1:5">
      <c r="A7" s="176" t="s">
        <v>107</v>
      </c>
      <c r="B7" s="185">
        <v>89909.5</v>
      </c>
      <c r="C7" s="185">
        <v>86044.9</v>
      </c>
      <c r="D7" s="198">
        <v>4.5</v>
      </c>
      <c r="E7" s="182"/>
    </row>
    <row r="8" ht="20.25" customHeight="1" spans="1:5">
      <c r="A8" s="176" t="s">
        <v>108</v>
      </c>
      <c r="B8" s="185">
        <v>124939</v>
      </c>
      <c r="C8" s="185">
        <v>123798.9</v>
      </c>
      <c r="D8" s="198">
        <v>0.9</v>
      </c>
      <c r="E8" s="182"/>
    </row>
    <row r="9" ht="20.25" customHeight="1" spans="1:5">
      <c r="A9" s="176" t="s">
        <v>109</v>
      </c>
      <c r="B9" s="185">
        <v>119399.3</v>
      </c>
      <c r="C9" s="185">
        <v>108633.3</v>
      </c>
      <c r="D9" s="198">
        <v>9.9</v>
      </c>
      <c r="E9" s="182"/>
    </row>
    <row r="10" ht="20.25" customHeight="1" spans="1:5">
      <c r="A10" s="176" t="s">
        <v>110</v>
      </c>
      <c r="B10" s="185">
        <v>154124.9</v>
      </c>
      <c r="C10" s="185">
        <v>150798.9</v>
      </c>
      <c r="D10" s="198">
        <v>2.2</v>
      </c>
      <c r="E10" s="182"/>
    </row>
    <row r="11" ht="20.25" customHeight="1" spans="1:5">
      <c r="A11" s="176" t="s">
        <v>111</v>
      </c>
      <c r="B11" s="185">
        <v>140019.1</v>
      </c>
      <c r="C11" s="185">
        <v>131570.4</v>
      </c>
      <c r="D11" s="198">
        <v>6.4</v>
      </c>
      <c r="E11" s="182"/>
    </row>
    <row r="12" ht="20.25" customHeight="1" spans="1:5">
      <c r="A12" s="176" t="s">
        <v>112</v>
      </c>
      <c r="B12" s="185">
        <v>176191.2</v>
      </c>
      <c r="C12" s="185">
        <v>174331.6</v>
      </c>
      <c r="D12" s="198">
        <v>1.1</v>
      </c>
      <c r="E12" s="182"/>
    </row>
    <row r="13" ht="20.25" customHeight="1" spans="1:5">
      <c r="A13" s="176" t="s">
        <v>113</v>
      </c>
      <c r="B13" s="185">
        <v>404796.6</v>
      </c>
      <c r="C13" s="185">
        <v>374488.5</v>
      </c>
      <c r="D13" s="198">
        <v>8.1</v>
      </c>
      <c r="E13" s="182"/>
    </row>
    <row r="14" ht="20.25" customHeight="1" spans="1:5">
      <c r="A14" s="179" t="s">
        <v>114</v>
      </c>
      <c r="B14" s="210">
        <v>567404.1</v>
      </c>
      <c r="C14" s="210">
        <v>504847.8</v>
      </c>
      <c r="D14" s="200">
        <v>12.4</v>
      </c>
      <c r="E14" s="182"/>
    </row>
    <row r="15" ht="20.25" customHeight="1" spans="1:5">
      <c r="A15" s="201"/>
      <c r="B15" s="203"/>
      <c r="C15" s="203"/>
      <c r="D15" s="203"/>
      <c r="E15" s="182"/>
    </row>
    <row r="16" ht="20.25" customHeight="1" spans="1:4">
      <c r="A16" s="3" t="s">
        <v>116</v>
      </c>
      <c r="B16" s="3"/>
      <c r="C16" s="3"/>
      <c r="D16" s="3"/>
    </row>
    <row r="17" ht="20.25" customHeight="1" spans="1:4">
      <c r="A17" s="168"/>
      <c r="B17" s="217"/>
      <c r="C17" s="168"/>
      <c r="D17" s="170" t="s">
        <v>1</v>
      </c>
    </row>
    <row r="18" ht="45" customHeight="1" spans="1:4">
      <c r="A18" s="153"/>
      <c r="B18" s="154" t="s">
        <v>84</v>
      </c>
      <c r="C18" s="154" t="s">
        <v>85</v>
      </c>
      <c r="D18" s="155" t="s">
        <v>86</v>
      </c>
    </row>
    <row r="19" ht="20.25" customHeight="1" spans="1:5">
      <c r="A19" s="172" t="s">
        <v>104</v>
      </c>
      <c r="B19" s="204">
        <v>90588.9</v>
      </c>
      <c r="C19" s="204">
        <v>92815.9</v>
      </c>
      <c r="D19" s="221">
        <v>6.5</v>
      </c>
      <c r="E19" s="182"/>
    </row>
    <row r="20" ht="20.25" customHeight="1" spans="1:5">
      <c r="A20" s="176" t="s">
        <v>105</v>
      </c>
      <c r="B20" s="185">
        <v>65717.3</v>
      </c>
      <c r="C20" s="185">
        <v>57402.2</v>
      </c>
      <c r="D20" s="198">
        <v>4.5</v>
      </c>
      <c r="E20" s="182"/>
    </row>
    <row r="21" ht="20.25" customHeight="1" spans="1:5">
      <c r="A21" s="222" t="s">
        <v>106</v>
      </c>
      <c r="B21" s="185">
        <v>4094.3</v>
      </c>
      <c r="C21" s="185">
        <v>1824.3</v>
      </c>
      <c r="D21" s="198">
        <v>1.3</v>
      </c>
      <c r="E21" s="182"/>
    </row>
    <row r="22" ht="20.25" customHeight="1" spans="1:5">
      <c r="A22" s="176" t="s">
        <v>107</v>
      </c>
      <c r="B22" s="185">
        <v>49</v>
      </c>
      <c r="C22" s="185">
        <v>54.1</v>
      </c>
      <c r="D22" s="198">
        <v>4.3</v>
      </c>
      <c r="E22" s="182"/>
    </row>
    <row r="23" ht="20.25" customHeight="1" spans="1:5">
      <c r="A23" s="176" t="s">
        <v>108</v>
      </c>
      <c r="B23" s="185">
        <v>619.8</v>
      </c>
      <c r="C23" s="185">
        <v>392.8</v>
      </c>
      <c r="D23" s="198">
        <v>-37.7</v>
      </c>
      <c r="E23" s="182"/>
    </row>
    <row r="24" ht="20.25" customHeight="1" spans="1:5">
      <c r="A24" s="176" t="s">
        <v>109</v>
      </c>
      <c r="B24" s="185">
        <v>2644.9</v>
      </c>
      <c r="C24" s="185">
        <v>2738.8</v>
      </c>
      <c r="D24" s="198">
        <v>-3.4</v>
      </c>
      <c r="E24" s="182"/>
    </row>
    <row r="25" ht="20.25" customHeight="1" spans="1:5">
      <c r="A25" s="176" t="s">
        <v>110</v>
      </c>
      <c r="B25" s="185">
        <v>10100.9</v>
      </c>
      <c r="C25" s="185">
        <v>5986.7</v>
      </c>
      <c r="D25" s="198">
        <v>68.7</v>
      </c>
      <c r="E25" s="182"/>
    </row>
    <row r="26" ht="20.25" customHeight="1" spans="1:5">
      <c r="A26" s="176" t="s">
        <v>111</v>
      </c>
      <c r="B26" s="185">
        <v>122.6</v>
      </c>
      <c r="C26" s="185">
        <v>15372</v>
      </c>
      <c r="D26" s="198">
        <v>-17.9</v>
      </c>
      <c r="E26" s="182"/>
    </row>
    <row r="27" ht="20.25" customHeight="1" spans="1:5">
      <c r="A27" s="176" t="s">
        <v>112</v>
      </c>
      <c r="B27" s="185">
        <v>0</v>
      </c>
      <c r="C27" s="185">
        <v>252.2</v>
      </c>
      <c r="D27" s="198">
        <v>-100</v>
      </c>
      <c r="E27" s="182"/>
    </row>
    <row r="28" ht="20.25" customHeight="1" spans="1:5">
      <c r="A28" s="176" t="s">
        <v>113</v>
      </c>
      <c r="B28" s="185">
        <v>7240.1</v>
      </c>
      <c r="C28" s="185">
        <v>8792.8</v>
      </c>
      <c r="D28" s="198">
        <v>-11.8</v>
      </c>
      <c r="E28" s="182"/>
    </row>
    <row r="29" ht="20.25" customHeight="1" spans="1:5">
      <c r="A29" s="179" t="s">
        <v>114</v>
      </c>
      <c r="B29" s="210">
        <v>1160.7</v>
      </c>
      <c r="C29" s="210">
        <v>1250.8</v>
      </c>
      <c r="D29" s="200">
        <v>-7.4</v>
      </c>
      <c r="E29" s="182"/>
    </row>
    <row r="30" ht="20.25" customHeight="1" spans="1:5">
      <c r="A30" s="201"/>
      <c r="B30" s="223"/>
      <c r="C30" s="223"/>
      <c r="D30" s="223"/>
      <c r="E30" s="182"/>
    </row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</sheetData>
  <mergeCells count="2">
    <mergeCell ref="A1:D1"/>
    <mergeCell ref="A16:D16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19" workbookViewId="0">
      <selection activeCell="A1" sqref="$A1:$XFD1048576"/>
    </sheetView>
  </sheetViews>
  <sheetFormatPr defaultColWidth="9.125" defaultRowHeight="14.25" outlineLevelCol="4"/>
  <cols>
    <col min="1" max="1" width="24.875" style="2" customWidth="1"/>
    <col min="2" max="2" width="15.875" style="216" customWidth="1"/>
    <col min="3" max="4" width="15.875" style="2" customWidth="1"/>
    <col min="5" max="5" width="10" style="2" customWidth="1"/>
    <col min="6" max="6" width="15" style="2" customWidth="1"/>
    <col min="7" max="253" width="9.125" style="2" customWidth="1"/>
    <col min="254" max="16384" width="9.125" style="2"/>
  </cols>
  <sheetData>
    <row r="1" ht="24.75" customHeight="1" spans="1:4">
      <c r="A1" s="3" t="s">
        <v>117</v>
      </c>
      <c r="B1" s="3"/>
      <c r="C1" s="3"/>
      <c r="D1" s="3"/>
    </row>
    <row r="2" ht="15" spans="1:4">
      <c r="A2" s="168"/>
      <c r="B2" s="217"/>
      <c r="C2" s="168"/>
      <c r="D2" s="170" t="s">
        <v>1</v>
      </c>
    </row>
    <row r="3" ht="37.5" customHeight="1" spans="1:4">
      <c r="A3" s="153"/>
      <c r="B3" s="154" t="s">
        <v>84</v>
      </c>
      <c r="C3" s="154" t="s">
        <v>85</v>
      </c>
      <c r="D3" s="155" t="s">
        <v>86</v>
      </c>
    </row>
    <row r="4" ht="20.25" customHeight="1" spans="1:5">
      <c r="A4" s="172" t="s">
        <v>104</v>
      </c>
      <c r="B4" s="204">
        <v>12274650.2</v>
      </c>
      <c r="C4" s="204">
        <v>11201838.2</v>
      </c>
      <c r="D4" s="198">
        <v>9.6</v>
      </c>
      <c r="E4" s="182"/>
    </row>
    <row r="5" ht="20.25" customHeight="1" spans="1:5">
      <c r="A5" s="176" t="s">
        <v>105</v>
      </c>
      <c r="B5" s="185">
        <v>2555833.3</v>
      </c>
      <c r="C5" s="185">
        <v>2354573.4</v>
      </c>
      <c r="D5" s="198">
        <v>8.5</v>
      </c>
      <c r="E5" s="182"/>
    </row>
    <row r="6" ht="20.25" customHeight="1" spans="1:5">
      <c r="A6" s="176" t="s">
        <v>106</v>
      </c>
      <c r="B6" s="185">
        <v>2987382</v>
      </c>
      <c r="C6" s="185">
        <v>2751537.4</v>
      </c>
      <c r="D6" s="198">
        <v>8.6</v>
      </c>
      <c r="E6" s="182"/>
    </row>
    <row r="7" ht="20.25" customHeight="1" spans="1:5">
      <c r="A7" s="176" t="s">
        <v>107</v>
      </c>
      <c r="B7" s="185">
        <v>334035.7</v>
      </c>
      <c r="C7" s="185">
        <v>308883.9</v>
      </c>
      <c r="D7" s="198">
        <v>8.1</v>
      </c>
      <c r="E7" s="182"/>
    </row>
    <row r="8" ht="20.25" customHeight="1" spans="1:5">
      <c r="A8" s="176" t="s">
        <v>108</v>
      </c>
      <c r="B8" s="185">
        <v>583836.2</v>
      </c>
      <c r="C8" s="185">
        <v>528088.4</v>
      </c>
      <c r="D8" s="198">
        <v>10.6</v>
      </c>
      <c r="E8" s="182"/>
    </row>
    <row r="9" ht="20.25" customHeight="1" spans="1:5">
      <c r="A9" s="176" t="s">
        <v>109</v>
      </c>
      <c r="B9" s="185">
        <v>1213582.5</v>
      </c>
      <c r="C9" s="185">
        <v>1101973.2</v>
      </c>
      <c r="D9" s="198">
        <v>10.1</v>
      </c>
      <c r="E9" s="182"/>
    </row>
    <row r="10" ht="20.25" customHeight="1" spans="1:5">
      <c r="A10" s="176" t="s">
        <v>110</v>
      </c>
      <c r="B10" s="185">
        <v>694393.4</v>
      </c>
      <c r="C10" s="185">
        <v>629918.6</v>
      </c>
      <c r="D10" s="198">
        <v>10.2</v>
      </c>
      <c r="E10" s="182"/>
    </row>
    <row r="11" ht="20.25" customHeight="1" spans="1:5">
      <c r="A11" s="176" t="s">
        <v>111</v>
      </c>
      <c r="B11" s="185">
        <v>1386933.9</v>
      </c>
      <c r="C11" s="185">
        <v>1258166.6</v>
      </c>
      <c r="D11" s="198">
        <v>10.2</v>
      </c>
      <c r="E11" s="182"/>
    </row>
    <row r="12" ht="20.25" customHeight="1" spans="1:5">
      <c r="A12" s="176" t="s">
        <v>112</v>
      </c>
      <c r="B12" s="185">
        <v>1006903.1</v>
      </c>
      <c r="C12" s="185">
        <v>901140.9</v>
      </c>
      <c r="D12" s="198">
        <v>11.7</v>
      </c>
      <c r="E12" s="182"/>
    </row>
    <row r="13" ht="20.25" customHeight="1" spans="1:5">
      <c r="A13" s="176" t="s">
        <v>113</v>
      </c>
      <c r="B13" s="185">
        <v>1511750.1</v>
      </c>
      <c r="C13" s="185">
        <v>1367555.8</v>
      </c>
      <c r="D13" s="198">
        <v>10.5</v>
      </c>
      <c r="E13" s="182"/>
    </row>
    <row r="14" ht="20.25" customHeight="1" spans="1:5">
      <c r="A14" s="179" t="s">
        <v>114</v>
      </c>
      <c r="B14" s="210">
        <v>1325150.9</v>
      </c>
      <c r="C14" s="210">
        <v>1219212.8</v>
      </c>
      <c r="D14" s="200">
        <v>8.7</v>
      </c>
      <c r="E14" s="182"/>
    </row>
    <row r="15" ht="20.25" customHeight="1"/>
    <row r="16" ht="20.25" customHeight="1" spans="1:4">
      <c r="A16" s="3" t="s">
        <v>118</v>
      </c>
      <c r="B16" s="3"/>
      <c r="C16" s="3"/>
      <c r="D16" s="3"/>
    </row>
    <row r="17" ht="20.25" customHeight="1" spans="1:4">
      <c r="A17" s="168"/>
      <c r="B17" s="217"/>
      <c r="C17" s="168"/>
      <c r="D17" s="170" t="s">
        <v>1</v>
      </c>
    </row>
    <row r="18" ht="39" customHeight="1" spans="1:4">
      <c r="A18" s="153"/>
      <c r="B18" s="154" t="s">
        <v>84</v>
      </c>
      <c r="C18" s="154" t="s">
        <v>85</v>
      </c>
      <c r="D18" s="155" t="s">
        <v>86</v>
      </c>
    </row>
    <row r="19" ht="20.25" customHeight="1" spans="1:5">
      <c r="A19" s="172" t="s">
        <v>104</v>
      </c>
      <c r="B19" s="204">
        <v>2226255.6</v>
      </c>
      <c r="C19" s="204">
        <v>2202068.3</v>
      </c>
      <c r="D19" s="219">
        <v>0.5</v>
      </c>
      <c r="E19" s="182"/>
    </row>
    <row r="20" ht="20.25" customHeight="1" spans="1:5">
      <c r="A20" s="176" t="s">
        <v>105</v>
      </c>
      <c r="B20" s="185">
        <v>616172</v>
      </c>
      <c r="C20" s="185">
        <v>754822.7</v>
      </c>
      <c r="D20" s="219">
        <v>-4</v>
      </c>
      <c r="E20" s="182"/>
    </row>
    <row r="21" ht="20.25" customHeight="1" spans="1:5">
      <c r="A21" s="176" t="s">
        <v>106</v>
      </c>
      <c r="B21" s="185">
        <v>1033556</v>
      </c>
      <c r="C21" s="185">
        <v>895517.9</v>
      </c>
      <c r="D21" s="219">
        <v>0.3</v>
      </c>
      <c r="E21" s="182"/>
    </row>
    <row r="22" ht="20.25" customHeight="1" spans="1:5">
      <c r="A22" s="176" t="s">
        <v>107</v>
      </c>
      <c r="B22" s="185">
        <v>27425.5</v>
      </c>
      <c r="C22" s="185">
        <v>28199.6</v>
      </c>
      <c r="D22" s="219">
        <v>4.7</v>
      </c>
      <c r="E22" s="182"/>
    </row>
    <row r="23" ht="20.25" customHeight="1" spans="1:5">
      <c r="A23" s="176" t="s">
        <v>108</v>
      </c>
      <c r="B23" s="185">
        <v>216265.8</v>
      </c>
      <c r="C23" s="185">
        <v>134565.6</v>
      </c>
      <c r="D23" s="219">
        <v>3.4</v>
      </c>
      <c r="E23" s="182"/>
    </row>
    <row r="24" ht="20.25" customHeight="1" spans="1:5">
      <c r="A24" s="176" t="s">
        <v>109</v>
      </c>
      <c r="B24" s="185">
        <v>150397.7</v>
      </c>
      <c r="C24" s="185">
        <v>146128.2</v>
      </c>
      <c r="D24" s="219">
        <v>9.5</v>
      </c>
      <c r="E24" s="182"/>
    </row>
    <row r="25" ht="20.25" customHeight="1" spans="1:5">
      <c r="A25" s="176" t="s">
        <v>110</v>
      </c>
      <c r="B25" s="185">
        <v>9472.1</v>
      </c>
      <c r="C25" s="185">
        <v>9706</v>
      </c>
      <c r="D25" s="219">
        <v>-11.8</v>
      </c>
      <c r="E25" s="182"/>
    </row>
    <row r="26" ht="20.25" customHeight="1" spans="1:5">
      <c r="A26" s="176" t="s">
        <v>111</v>
      </c>
      <c r="B26" s="185">
        <v>51662</v>
      </c>
      <c r="C26" s="185">
        <v>51772.5</v>
      </c>
      <c r="D26" s="219">
        <v>5.8</v>
      </c>
      <c r="E26" s="182"/>
    </row>
    <row r="27" ht="20.25" customHeight="1" spans="1:5">
      <c r="A27" s="176" t="s">
        <v>112</v>
      </c>
      <c r="B27" s="185">
        <v>50345.4</v>
      </c>
      <c r="C27" s="185">
        <v>53665</v>
      </c>
      <c r="D27" s="219">
        <v>16.1</v>
      </c>
      <c r="E27" s="182"/>
    </row>
    <row r="28" ht="20.25" customHeight="1" spans="1:5">
      <c r="A28" s="176" t="s">
        <v>113</v>
      </c>
      <c r="B28" s="185">
        <v>70959.1</v>
      </c>
      <c r="C28" s="185">
        <v>127690.8</v>
      </c>
      <c r="D28" s="219">
        <v>7.2</v>
      </c>
      <c r="E28" s="182"/>
    </row>
    <row r="29" ht="20.25" customHeight="1" spans="1:5">
      <c r="A29" s="179" t="s">
        <v>114</v>
      </c>
      <c r="B29" s="210">
        <v>260191.7</v>
      </c>
      <c r="C29" s="210">
        <v>209536.6</v>
      </c>
      <c r="D29" s="220">
        <v>6</v>
      </c>
      <c r="E29" s="182"/>
    </row>
    <row r="30" ht="20.2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</sheetData>
  <mergeCells count="2">
    <mergeCell ref="A1:D1"/>
    <mergeCell ref="A16:D16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D22" sqref="D22"/>
    </sheetView>
  </sheetViews>
  <sheetFormatPr defaultColWidth="9.125" defaultRowHeight="14.25" outlineLevelCol="4"/>
  <cols>
    <col min="1" max="1" width="24.875" style="2" customWidth="1"/>
    <col min="2" max="2" width="15.875" style="216" customWidth="1"/>
    <col min="3" max="4" width="15.875" style="2" customWidth="1"/>
    <col min="5" max="5" width="9.125" style="2" customWidth="1"/>
    <col min="6" max="6" width="15" style="2" customWidth="1"/>
    <col min="7" max="7" width="17" style="2" customWidth="1"/>
    <col min="8" max="8" width="10" style="2" customWidth="1"/>
    <col min="9" max="9" width="15" style="2" customWidth="1"/>
    <col min="10" max="16384" width="9.125" style="2"/>
  </cols>
  <sheetData>
    <row r="1" ht="24.75" customHeight="1" spans="1:4">
      <c r="A1" s="3" t="s">
        <v>119</v>
      </c>
      <c r="B1" s="3"/>
      <c r="C1" s="3"/>
      <c r="D1" s="3"/>
    </row>
    <row r="2" ht="15" spans="1:4">
      <c r="A2" s="168"/>
      <c r="B2" s="217"/>
      <c r="C2" s="168"/>
      <c r="D2" s="170" t="s">
        <v>1</v>
      </c>
    </row>
    <row r="3" ht="42" customHeight="1" spans="1:4">
      <c r="A3" s="153"/>
      <c r="B3" s="154" t="s">
        <v>84</v>
      </c>
      <c r="C3" s="154" t="s">
        <v>85</v>
      </c>
      <c r="D3" s="155" t="s">
        <v>86</v>
      </c>
    </row>
    <row r="4" ht="20.25" customHeight="1" spans="1:5">
      <c r="A4" s="172" t="s">
        <v>104</v>
      </c>
      <c r="B4" s="204">
        <v>158977.4</v>
      </c>
      <c r="C4" s="204">
        <v>154676.8</v>
      </c>
      <c r="D4" s="198">
        <v>2.8</v>
      </c>
      <c r="E4" s="182"/>
    </row>
    <row r="5" ht="20.25" customHeight="1" spans="1:5">
      <c r="A5" s="176" t="s">
        <v>105</v>
      </c>
      <c r="B5" s="185">
        <v>29148.7</v>
      </c>
      <c r="C5" s="185">
        <v>25525.5</v>
      </c>
      <c r="D5" s="198">
        <v>14.2</v>
      </c>
      <c r="E5" s="182"/>
    </row>
    <row r="6" ht="20.25" customHeight="1" spans="1:5">
      <c r="A6" s="176" t="s">
        <v>106</v>
      </c>
      <c r="B6" s="185">
        <v>49496.3</v>
      </c>
      <c r="C6" s="185">
        <v>48752.2</v>
      </c>
      <c r="D6" s="198">
        <v>1.5</v>
      </c>
      <c r="E6" s="182"/>
    </row>
    <row r="7" ht="20.25" customHeight="1" spans="1:5">
      <c r="A7" s="176" t="s">
        <v>107</v>
      </c>
      <c r="B7" s="185">
        <v>7395.1</v>
      </c>
      <c r="C7" s="185">
        <v>7064.2</v>
      </c>
      <c r="D7" s="198">
        <v>4.7</v>
      </c>
      <c r="E7" s="182"/>
    </row>
    <row r="8" ht="20.25" customHeight="1" spans="1:5">
      <c r="A8" s="176" t="s">
        <v>108</v>
      </c>
      <c r="B8" s="185">
        <v>5572.8</v>
      </c>
      <c r="C8" s="185">
        <v>5351.1</v>
      </c>
      <c r="D8" s="198">
        <v>4.1</v>
      </c>
      <c r="E8" s="182"/>
    </row>
    <row r="9" ht="20.25" customHeight="1" spans="1:5">
      <c r="A9" s="176" t="s">
        <v>109</v>
      </c>
      <c r="B9" s="185">
        <v>6088.9</v>
      </c>
      <c r="C9" s="185">
        <v>6736.9</v>
      </c>
      <c r="D9" s="198">
        <v>-9.6</v>
      </c>
      <c r="E9" s="182"/>
    </row>
    <row r="10" ht="20.25" customHeight="1" spans="1:5">
      <c r="A10" s="176" t="s">
        <v>110</v>
      </c>
      <c r="B10" s="185">
        <v>17494.5</v>
      </c>
      <c r="C10" s="185">
        <v>17060.3</v>
      </c>
      <c r="D10" s="198">
        <v>2.5</v>
      </c>
      <c r="E10" s="182"/>
    </row>
    <row r="11" ht="20.25" customHeight="1" spans="1:5">
      <c r="A11" s="176" t="s">
        <v>111</v>
      </c>
      <c r="B11" s="185">
        <v>18132.2</v>
      </c>
      <c r="C11" s="185">
        <v>22675.4</v>
      </c>
      <c r="D11" s="198">
        <v>-20</v>
      </c>
      <c r="E11" s="182"/>
    </row>
    <row r="12" ht="20.25" customHeight="1" spans="1:5">
      <c r="A12" s="176" t="s">
        <v>112</v>
      </c>
      <c r="B12" s="185">
        <v>14062.9</v>
      </c>
      <c r="C12" s="185">
        <v>12583.5</v>
      </c>
      <c r="D12" s="198">
        <v>11.8</v>
      </c>
      <c r="E12" s="182"/>
    </row>
    <row r="13" ht="20.25" customHeight="1" spans="1:5">
      <c r="A13" s="176" t="s">
        <v>113</v>
      </c>
      <c r="B13" s="185">
        <v>11586</v>
      </c>
      <c r="C13" s="185">
        <v>8927.7</v>
      </c>
      <c r="D13" s="198">
        <v>29.8</v>
      </c>
      <c r="E13" s="182"/>
    </row>
    <row r="14" ht="20.25" customHeight="1" spans="1:5">
      <c r="A14" s="179" t="s">
        <v>114</v>
      </c>
      <c r="B14" s="210">
        <v>48211.1</v>
      </c>
      <c r="C14" s="210">
        <v>50259.2</v>
      </c>
      <c r="D14" s="200">
        <v>-4.1</v>
      </c>
      <c r="E14" s="182"/>
    </row>
    <row r="15" ht="20.25" customHeight="1"/>
    <row r="16" ht="20.25" customHeight="1" spans="1:4">
      <c r="A16" s="3" t="s">
        <v>120</v>
      </c>
      <c r="B16" s="3"/>
      <c r="C16" s="3"/>
      <c r="D16" s="3"/>
    </row>
    <row r="17" ht="20.25" customHeight="1" spans="1:4">
      <c r="A17" s="168"/>
      <c r="B17" s="168"/>
      <c r="C17" s="168"/>
      <c r="D17" s="170" t="s">
        <v>1</v>
      </c>
    </row>
    <row r="18" ht="45" customHeight="1" spans="1:4">
      <c r="A18" s="153"/>
      <c r="B18" s="154" t="s">
        <v>84</v>
      </c>
      <c r="C18" s="154" t="s">
        <v>85</v>
      </c>
      <c r="D18" s="155" t="s">
        <v>86</v>
      </c>
    </row>
    <row r="19" ht="20.25" customHeight="1" spans="1:5">
      <c r="A19" s="172" t="s">
        <v>104</v>
      </c>
      <c r="B19" s="204">
        <v>41398.3</v>
      </c>
      <c r="C19" s="204">
        <v>36810.9</v>
      </c>
      <c r="D19" s="198">
        <v>-1.7</v>
      </c>
      <c r="E19" s="182"/>
    </row>
    <row r="20" ht="20.25" customHeight="1" spans="1:5">
      <c r="A20" s="176" t="s">
        <v>105</v>
      </c>
      <c r="B20" s="185">
        <v>12883.7</v>
      </c>
      <c r="C20" s="185">
        <v>4261.2</v>
      </c>
      <c r="D20" s="198">
        <v>3.5</v>
      </c>
      <c r="E20" s="182"/>
    </row>
    <row r="21" ht="20.25" customHeight="1" spans="1:5">
      <c r="A21" s="176" t="s">
        <v>106</v>
      </c>
      <c r="B21" s="185">
        <v>23082.5</v>
      </c>
      <c r="C21" s="185">
        <v>25570.7</v>
      </c>
      <c r="D21" s="198">
        <v>-4.7</v>
      </c>
      <c r="E21" s="182"/>
    </row>
    <row r="22" ht="20.25" customHeight="1" spans="1:5">
      <c r="A22" s="176" t="s">
        <v>107</v>
      </c>
      <c r="B22" s="185">
        <v>6.7</v>
      </c>
      <c r="C22" s="185">
        <v>0</v>
      </c>
      <c r="D22" s="218" t="s">
        <v>14</v>
      </c>
      <c r="E22" s="182"/>
    </row>
    <row r="23" ht="20.25" customHeight="1" spans="1:5">
      <c r="A23" s="176" t="s">
        <v>108</v>
      </c>
      <c r="B23" s="185">
        <v>941.8</v>
      </c>
      <c r="C23" s="185">
        <v>1058.4</v>
      </c>
      <c r="D23" s="198">
        <v>-11</v>
      </c>
      <c r="E23" s="182"/>
    </row>
    <row r="24" ht="20.25" customHeight="1" spans="1:5">
      <c r="A24" s="176" t="s">
        <v>109</v>
      </c>
      <c r="B24" s="185">
        <v>21.8</v>
      </c>
      <c r="C24" s="185">
        <v>597.3</v>
      </c>
      <c r="D24" s="198">
        <v>-5.2</v>
      </c>
      <c r="E24" s="182"/>
    </row>
    <row r="25" ht="20.25" customHeight="1" spans="1:5">
      <c r="A25" s="176" t="s">
        <v>110</v>
      </c>
      <c r="B25" s="185">
        <v>2305.9</v>
      </c>
      <c r="C25" s="185">
        <v>2441.5</v>
      </c>
      <c r="D25" s="198">
        <v>-5.6</v>
      </c>
      <c r="E25" s="182"/>
    </row>
    <row r="26" ht="20.25" customHeight="1" spans="1:5">
      <c r="A26" s="176" t="s">
        <v>111</v>
      </c>
      <c r="B26" s="185">
        <v>112.6</v>
      </c>
      <c r="C26" s="185">
        <v>1125.1</v>
      </c>
      <c r="D26" s="198">
        <v>11.9</v>
      </c>
      <c r="E26" s="182"/>
    </row>
    <row r="27" ht="20.25" customHeight="1" spans="1:5">
      <c r="A27" s="176" t="s">
        <v>112</v>
      </c>
      <c r="B27" s="185">
        <v>233.4</v>
      </c>
      <c r="C27" s="185">
        <v>199.9</v>
      </c>
      <c r="D27" s="198">
        <v>16.8</v>
      </c>
      <c r="E27" s="182"/>
    </row>
    <row r="28" ht="20.25" customHeight="1" spans="1:5">
      <c r="A28" s="176" t="s">
        <v>113</v>
      </c>
      <c r="B28" s="185">
        <v>1809.9</v>
      </c>
      <c r="C28" s="185">
        <v>1556.8</v>
      </c>
      <c r="D28" s="198">
        <v>22.5</v>
      </c>
      <c r="E28" s="182"/>
    </row>
    <row r="29" ht="20.25" customHeight="1" spans="1:5">
      <c r="A29" s="179" t="s">
        <v>114</v>
      </c>
      <c r="B29" s="210">
        <v>23115.6</v>
      </c>
      <c r="C29" s="210">
        <v>24196</v>
      </c>
      <c r="D29" s="200">
        <v>-5.6</v>
      </c>
      <c r="E29" s="182"/>
    </row>
    <row r="30" ht="20.25" customHeight="1" spans="5:5">
      <c r="E30" s="182"/>
    </row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</sheetData>
  <mergeCells count="2">
    <mergeCell ref="A1:D1"/>
    <mergeCell ref="A16:D16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E18" sqref="E18"/>
    </sheetView>
  </sheetViews>
  <sheetFormatPr defaultColWidth="9.125" defaultRowHeight="14.25" outlineLevelCol="4"/>
  <cols>
    <col min="1" max="1" width="24.125" style="2" customWidth="1"/>
    <col min="2" max="2" width="18.125" style="2" customWidth="1"/>
    <col min="3" max="3" width="17.625" style="2" customWidth="1"/>
    <col min="4" max="4" width="18.125" style="2" customWidth="1"/>
    <col min="5" max="5" width="11.125" style="2" customWidth="1"/>
    <col min="6" max="6" width="10.5" style="2" customWidth="1"/>
    <col min="7" max="250" width="9.125" style="2" customWidth="1"/>
    <col min="251" max="16384" width="9.125" style="2"/>
  </cols>
  <sheetData>
    <row r="1" ht="23.25" customHeight="1" spans="1:4">
      <c r="A1" s="212" t="s">
        <v>121</v>
      </c>
      <c r="B1" s="212"/>
      <c r="C1" s="212"/>
      <c r="D1" s="212"/>
    </row>
    <row r="2" ht="15" spans="1:4">
      <c r="A2" s="168"/>
      <c r="B2" s="168"/>
      <c r="C2" s="168"/>
      <c r="D2" s="170" t="s">
        <v>1</v>
      </c>
    </row>
    <row r="3" ht="48.75" customHeight="1" spans="1:4">
      <c r="A3" s="153"/>
      <c r="B3" s="154" t="s">
        <v>84</v>
      </c>
      <c r="C3" s="154" t="s">
        <v>85</v>
      </c>
      <c r="D3" s="155" t="s">
        <v>86</v>
      </c>
    </row>
    <row r="4" ht="20.25" customHeight="1" spans="1:5">
      <c r="A4" s="172" t="s">
        <v>104</v>
      </c>
      <c r="B4" s="204">
        <v>1919340.6</v>
      </c>
      <c r="C4" s="204">
        <v>1778706.5</v>
      </c>
      <c r="D4" s="213">
        <v>7.9</v>
      </c>
      <c r="E4" s="182"/>
    </row>
    <row r="5" ht="20.25" customHeight="1" spans="1:5">
      <c r="A5" s="176" t="s">
        <v>105</v>
      </c>
      <c r="B5" s="185">
        <v>368454.4</v>
      </c>
      <c r="C5" s="185">
        <v>345662.7</v>
      </c>
      <c r="D5" s="213">
        <v>6.6</v>
      </c>
      <c r="E5" s="182"/>
    </row>
    <row r="6" ht="20.25" customHeight="1" spans="1:5">
      <c r="A6" s="176" t="s">
        <v>106</v>
      </c>
      <c r="B6" s="185">
        <v>363713.8</v>
      </c>
      <c r="C6" s="185">
        <v>344604.3</v>
      </c>
      <c r="D6" s="213">
        <v>5.5</v>
      </c>
      <c r="E6" s="182"/>
    </row>
    <row r="7" ht="20.25" customHeight="1" spans="1:5">
      <c r="A7" s="176" t="s">
        <v>107</v>
      </c>
      <c r="B7" s="185">
        <v>70822.6</v>
      </c>
      <c r="C7" s="185">
        <v>58932.3</v>
      </c>
      <c r="D7" s="213">
        <v>20.2</v>
      </c>
      <c r="E7" s="182"/>
    </row>
    <row r="8" ht="20.25" customHeight="1" spans="1:5">
      <c r="A8" s="176" t="s">
        <v>108</v>
      </c>
      <c r="B8" s="185">
        <v>76054.1</v>
      </c>
      <c r="C8" s="185">
        <v>73260.6</v>
      </c>
      <c r="D8" s="213">
        <v>3.8</v>
      </c>
      <c r="E8" s="182"/>
    </row>
    <row r="9" ht="20.25" customHeight="1" spans="1:5">
      <c r="A9" s="176" t="s">
        <v>109</v>
      </c>
      <c r="B9" s="185">
        <v>198315.6</v>
      </c>
      <c r="C9" s="185">
        <v>176310.3</v>
      </c>
      <c r="D9" s="213">
        <v>12.5</v>
      </c>
      <c r="E9" s="182"/>
    </row>
    <row r="10" ht="20.25" customHeight="1" spans="1:5">
      <c r="A10" s="176" t="s">
        <v>110</v>
      </c>
      <c r="B10" s="185">
        <v>127411.4</v>
      </c>
      <c r="C10" s="185">
        <v>119104.6</v>
      </c>
      <c r="D10" s="213">
        <v>7</v>
      </c>
      <c r="E10" s="182"/>
    </row>
    <row r="11" ht="20.25" customHeight="1" spans="1:5">
      <c r="A11" s="176" t="s">
        <v>111</v>
      </c>
      <c r="B11" s="185">
        <v>220275.9</v>
      </c>
      <c r="C11" s="185">
        <v>204973.9</v>
      </c>
      <c r="D11" s="213">
        <v>7.5</v>
      </c>
      <c r="E11" s="182"/>
    </row>
    <row r="12" ht="20.25" customHeight="1" spans="1:5">
      <c r="A12" s="176" t="s">
        <v>112</v>
      </c>
      <c r="B12" s="185">
        <v>156583.6</v>
      </c>
      <c r="C12" s="185">
        <v>142633.2</v>
      </c>
      <c r="D12" s="213">
        <v>9.8</v>
      </c>
      <c r="E12" s="182"/>
    </row>
    <row r="13" ht="20.25" customHeight="1" spans="1:5">
      <c r="A13" s="176" t="s">
        <v>113</v>
      </c>
      <c r="B13" s="185">
        <v>337709.2</v>
      </c>
      <c r="C13" s="185">
        <v>313224.6</v>
      </c>
      <c r="D13" s="213">
        <v>7.8</v>
      </c>
      <c r="E13" s="182"/>
    </row>
    <row r="14" ht="20.25" customHeight="1" spans="1:5">
      <c r="A14" s="179" t="s">
        <v>114</v>
      </c>
      <c r="B14" s="210">
        <v>48225.6</v>
      </c>
      <c r="C14" s="210">
        <v>45252.4</v>
      </c>
      <c r="D14" s="214">
        <v>6.6</v>
      </c>
      <c r="E14" s="182"/>
    </row>
    <row r="15" ht="20.25" customHeight="1" spans="2:2">
      <c r="B15" s="215"/>
    </row>
    <row r="16" ht="20.25" customHeight="1" spans="1:4">
      <c r="A16" s="3" t="s">
        <v>122</v>
      </c>
      <c r="B16" s="3"/>
      <c r="C16" s="3"/>
      <c r="D16" s="3"/>
    </row>
    <row r="17" ht="20.25" customHeight="1" spans="1:4">
      <c r="A17" s="168"/>
      <c r="B17" s="168"/>
      <c r="C17" s="168"/>
      <c r="D17" s="170" t="s">
        <v>1</v>
      </c>
    </row>
    <row r="18" ht="51" customHeight="1" spans="1:4">
      <c r="A18" s="153"/>
      <c r="B18" s="154" t="s">
        <v>84</v>
      </c>
      <c r="C18" s="154" t="s">
        <v>85</v>
      </c>
      <c r="D18" s="155" t="s">
        <v>86</v>
      </c>
    </row>
    <row r="19" ht="20.25" customHeight="1" spans="1:5">
      <c r="A19" s="172" t="s">
        <v>104</v>
      </c>
      <c r="B19" s="204">
        <v>214802.1</v>
      </c>
      <c r="C19" s="204">
        <v>268989.4</v>
      </c>
      <c r="D19" s="198">
        <v>6.8</v>
      </c>
      <c r="E19" s="182"/>
    </row>
    <row r="20" ht="20.25" customHeight="1" spans="1:5">
      <c r="A20" s="176" t="s">
        <v>105</v>
      </c>
      <c r="B20" s="185">
        <v>33820.7</v>
      </c>
      <c r="C20" s="185">
        <v>37583</v>
      </c>
      <c r="D20" s="198">
        <v>19.1</v>
      </c>
      <c r="E20" s="182"/>
    </row>
    <row r="21" ht="20.25" customHeight="1" spans="1:5">
      <c r="A21" s="176" t="s">
        <v>106</v>
      </c>
      <c r="B21" s="185">
        <v>44604.3</v>
      </c>
      <c r="C21" s="185">
        <v>43721.6</v>
      </c>
      <c r="D21" s="198">
        <v>4.2</v>
      </c>
      <c r="E21" s="182"/>
    </row>
    <row r="22" ht="20.25" customHeight="1" spans="1:5">
      <c r="A22" s="176" t="s">
        <v>107</v>
      </c>
      <c r="B22" s="185">
        <v>25356</v>
      </c>
      <c r="C22" s="185">
        <v>33460.5</v>
      </c>
      <c r="D22" s="198">
        <v>-13.7</v>
      </c>
      <c r="E22" s="182"/>
    </row>
    <row r="23" ht="20.25" customHeight="1" spans="1:5">
      <c r="A23" s="176" t="s">
        <v>108</v>
      </c>
      <c r="B23" s="185">
        <v>5197</v>
      </c>
      <c r="C23" s="185">
        <v>6454.6</v>
      </c>
      <c r="D23" s="198">
        <v>12.6</v>
      </c>
      <c r="E23" s="182"/>
    </row>
    <row r="24" ht="20.25" customHeight="1" spans="1:5">
      <c r="A24" s="176" t="s">
        <v>109</v>
      </c>
      <c r="B24" s="185">
        <v>35877.2</v>
      </c>
      <c r="C24" s="185">
        <v>34857.1</v>
      </c>
      <c r="D24" s="198">
        <v>14.3</v>
      </c>
      <c r="E24" s="182"/>
    </row>
    <row r="25" ht="20.25" customHeight="1" spans="1:5">
      <c r="A25" s="176" t="s">
        <v>110</v>
      </c>
      <c r="B25" s="185">
        <v>5618</v>
      </c>
      <c r="C25" s="185">
        <v>7564.3</v>
      </c>
      <c r="D25" s="198">
        <v>1.4</v>
      </c>
      <c r="E25" s="182"/>
    </row>
    <row r="26" ht="20.25" customHeight="1" spans="1:5">
      <c r="A26" s="176" t="s">
        <v>111</v>
      </c>
      <c r="B26" s="185">
        <v>21412.4</v>
      </c>
      <c r="C26" s="185">
        <v>21943.7</v>
      </c>
      <c r="D26" s="198">
        <v>12</v>
      </c>
      <c r="E26" s="182"/>
    </row>
    <row r="27" ht="20.25" customHeight="1" spans="1:5">
      <c r="A27" s="176" t="s">
        <v>112</v>
      </c>
      <c r="B27" s="185">
        <v>14780.8</v>
      </c>
      <c r="C27" s="185">
        <v>20626.9</v>
      </c>
      <c r="D27" s="198">
        <v>11.4</v>
      </c>
      <c r="E27" s="182"/>
    </row>
    <row r="28" ht="20.25" customHeight="1" spans="1:5">
      <c r="A28" s="176" t="s">
        <v>113</v>
      </c>
      <c r="B28" s="185">
        <v>28135.7</v>
      </c>
      <c r="C28" s="185">
        <v>62777.7</v>
      </c>
      <c r="D28" s="198">
        <v>6.3</v>
      </c>
      <c r="E28" s="182"/>
    </row>
    <row r="29" ht="20.25" customHeight="1" spans="1:5">
      <c r="A29" s="179" t="s">
        <v>114</v>
      </c>
      <c r="B29" s="210">
        <v>18784.4</v>
      </c>
      <c r="C29" s="210">
        <v>10789</v>
      </c>
      <c r="D29" s="200">
        <v>1.5</v>
      </c>
      <c r="E29" s="182"/>
    </row>
    <row r="30" ht="20.2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</sheetData>
  <mergeCells count="2">
    <mergeCell ref="A1:D1"/>
    <mergeCell ref="A16:D16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workbookViewId="0">
      <selection activeCell="A1" sqref="$A1:$XFD1048576"/>
    </sheetView>
  </sheetViews>
  <sheetFormatPr defaultColWidth="9.125" defaultRowHeight="14.25" outlineLevelCol="3"/>
  <cols>
    <col min="1" max="1" width="21.125" style="2" customWidth="1"/>
    <col min="2" max="4" width="17.375" style="2" customWidth="1"/>
    <col min="5" max="5" width="13.125" style="2" customWidth="1"/>
    <col min="6" max="6" width="12.875" style="2" customWidth="1"/>
    <col min="7" max="7" width="13.875" style="2" customWidth="1"/>
    <col min="8" max="236" width="9.125" style="2" customWidth="1"/>
    <col min="237" max="16384" width="9.125" style="2"/>
  </cols>
  <sheetData>
    <row r="1" ht="31.5" customHeight="1" spans="1:4">
      <c r="A1" s="3" t="s">
        <v>123</v>
      </c>
      <c r="B1" s="3"/>
      <c r="C1" s="3"/>
      <c r="D1" s="3"/>
    </row>
    <row r="2" ht="15" customHeight="1" spans="1:4">
      <c r="A2" s="151"/>
      <c r="B2" s="151"/>
      <c r="C2" s="151"/>
      <c r="D2" s="152" t="s">
        <v>1</v>
      </c>
    </row>
    <row r="3" ht="54.75" customHeight="1" spans="1:4">
      <c r="A3" s="153" t="s">
        <v>124</v>
      </c>
      <c r="B3" s="154" t="s">
        <v>84</v>
      </c>
      <c r="C3" s="154" t="s">
        <v>85</v>
      </c>
      <c r="D3" s="155" t="s">
        <v>86</v>
      </c>
    </row>
    <row r="4" ht="29.25" customHeight="1" spans="1:4">
      <c r="A4" s="207" t="s">
        <v>125</v>
      </c>
      <c r="B4" s="195">
        <f>B5+B8</f>
        <v>36858234.5</v>
      </c>
      <c r="C4" s="195">
        <f>C5+C8</f>
        <v>35178855.3</v>
      </c>
      <c r="D4" s="196">
        <v>4.8</v>
      </c>
    </row>
    <row r="5" ht="29.25" customHeight="1" spans="1:4">
      <c r="A5" s="208" t="s">
        <v>126</v>
      </c>
      <c r="B5" s="185">
        <v>24228958.3</v>
      </c>
      <c r="C5" s="185">
        <v>23330629.4</v>
      </c>
      <c r="D5" s="198">
        <v>3.9</v>
      </c>
    </row>
    <row r="6" ht="29.25" customHeight="1" spans="1:4">
      <c r="A6" s="208" t="s">
        <v>127</v>
      </c>
      <c r="B6" s="185">
        <f>SUM('[1]营销（打印）'!$C$7:$C$8)</f>
        <v>8505418.6</v>
      </c>
      <c r="C6" s="185">
        <v>8000357.6</v>
      </c>
      <c r="D6" s="198">
        <v>-0.9</v>
      </c>
    </row>
    <row r="7" ht="29.25" customHeight="1" spans="1:4">
      <c r="A7" s="208" t="s">
        <v>128</v>
      </c>
      <c r="B7" s="185">
        <v>15723539.7</v>
      </c>
      <c r="C7" s="185">
        <v>15330271.8</v>
      </c>
      <c r="D7" s="198">
        <v>6.6</v>
      </c>
    </row>
    <row r="8" ht="29.25" customHeight="1" spans="1:4">
      <c r="A8" s="208" t="s">
        <v>129</v>
      </c>
      <c r="B8" s="185">
        <v>12629276.2</v>
      </c>
      <c r="C8" s="185">
        <v>11848225.9</v>
      </c>
      <c r="D8" s="198">
        <v>6.6</v>
      </c>
    </row>
    <row r="9" ht="29.25" customHeight="1" spans="1:4">
      <c r="A9" s="208" t="s">
        <v>127</v>
      </c>
      <c r="B9" s="185">
        <f>SUM('[1]营销（打印）'!$C$11:$C$12)</f>
        <v>2474427.2</v>
      </c>
      <c r="C9" s="185">
        <v>2517445.6</v>
      </c>
      <c r="D9" s="198">
        <v>1.4</v>
      </c>
    </row>
    <row r="10" ht="29.25" customHeight="1" spans="1:4">
      <c r="A10" s="209" t="s">
        <v>128</v>
      </c>
      <c r="B10" s="210">
        <v>10154849</v>
      </c>
      <c r="C10" s="210">
        <v>9330780.3</v>
      </c>
      <c r="D10" s="200">
        <v>8</v>
      </c>
    </row>
    <row r="11" ht="20.25" customHeight="1"/>
    <row r="12" ht="20.25" customHeight="1" spans="1:4">
      <c r="A12" s="3" t="s">
        <v>130</v>
      </c>
      <c r="B12" s="3"/>
      <c r="C12" s="3"/>
      <c r="D12" s="3"/>
    </row>
    <row r="13" ht="20.25" customHeight="1" spans="1:4">
      <c r="A13" s="168"/>
      <c r="B13" s="168"/>
      <c r="C13" s="169" t="s">
        <v>73</v>
      </c>
      <c r="D13" s="170" t="s">
        <v>1</v>
      </c>
    </row>
    <row r="14" ht="45" customHeight="1" spans="1:4">
      <c r="A14" s="153"/>
      <c r="B14" s="154" t="s">
        <v>84</v>
      </c>
      <c r="C14" s="154" t="s">
        <v>85</v>
      </c>
      <c r="D14" s="155" t="s">
        <v>86</v>
      </c>
    </row>
    <row r="15" ht="20.25" customHeight="1" spans="1:4">
      <c r="A15" s="172" t="s">
        <v>104</v>
      </c>
      <c r="B15" s="211">
        <v>36858234.5</v>
      </c>
      <c r="C15" s="211">
        <v>35178855.3</v>
      </c>
      <c r="D15" s="196">
        <v>4.8</v>
      </c>
    </row>
    <row r="16" ht="20.25" customHeight="1" spans="1:4">
      <c r="A16" s="176" t="s">
        <v>105</v>
      </c>
      <c r="B16" s="197">
        <v>15411388.3</v>
      </c>
      <c r="C16" s="197">
        <v>14296334.6</v>
      </c>
      <c r="D16" s="198">
        <v>7.8</v>
      </c>
    </row>
    <row r="17" ht="20.25" customHeight="1" spans="1:4">
      <c r="A17" s="176" t="s">
        <v>106</v>
      </c>
      <c r="B17" s="197">
        <v>8325584.1</v>
      </c>
      <c r="C17" s="197">
        <v>8422262.5</v>
      </c>
      <c r="D17" s="198">
        <v>-1.1</v>
      </c>
    </row>
    <row r="18" ht="20.25" customHeight="1" spans="1:4">
      <c r="A18" s="176" t="s">
        <v>107</v>
      </c>
      <c r="B18" s="197">
        <v>882811.5</v>
      </c>
      <c r="C18" s="197">
        <v>875603</v>
      </c>
      <c r="D18" s="198">
        <v>0.8</v>
      </c>
    </row>
    <row r="19" ht="20.25" customHeight="1" spans="1:4">
      <c r="A19" s="176" t="s">
        <v>108</v>
      </c>
      <c r="B19" s="197">
        <v>2273246.7</v>
      </c>
      <c r="C19" s="197">
        <v>2108100</v>
      </c>
      <c r="D19" s="198">
        <v>7.8</v>
      </c>
    </row>
    <row r="20" ht="20.25" customHeight="1" spans="1:4">
      <c r="A20" s="176" t="s">
        <v>109</v>
      </c>
      <c r="B20" s="197">
        <v>2026387.3</v>
      </c>
      <c r="C20" s="197">
        <v>1893299.8</v>
      </c>
      <c r="D20" s="198">
        <v>7</v>
      </c>
    </row>
    <row r="21" ht="20.25" customHeight="1" spans="1:4">
      <c r="A21" s="176" t="s">
        <v>110</v>
      </c>
      <c r="B21" s="197">
        <v>1219758.2</v>
      </c>
      <c r="C21" s="197">
        <v>1159785.8</v>
      </c>
      <c r="D21" s="198">
        <v>5.2</v>
      </c>
    </row>
    <row r="22" ht="20.25" customHeight="1" spans="1:4">
      <c r="A22" s="176" t="s">
        <v>111</v>
      </c>
      <c r="B22" s="197">
        <v>1998695.3</v>
      </c>
      <c r="C22" s="197">
        <v>1964851.9</v>
      </c>
      <c r="D22" s="198">
        <v>1.7</v>
      </c>
    </row>
    <row r="23" ht="20.25" customHeight="1" spans="1:4">
      <c r="A23" s="176" t="s">
        <v>112</v>
      </c>
      <c r="B23" s="197">
        <v>1651848</v>
      </c>
      <c r="C23" s="197">
        <v>1580360</v>
      </c>
      <c r="D23" s="198">
        <v>4.5</v>
      </c>
    </row>
    <row r="24" ht="20.25" customHeight="1" spans="1:4">
      <c r="A24" s="176" t="s">
        <v>113</v>
      </c>
      <c r="B24" s="197">
        <v>3068515.1</v>
      </c>
      <c r="C24" s="197">
        <v>2878257.7</v>
      </c>
      <c r="D24" s="198">
        <v>6.6</v>
      </c>
    </row>
    <row r="25" ht="20.25" customHeight="1" spans="1:4">
      <c r="A25" s="179" t="s">
        <v>114</v>
      </c>
      <c r="B25" s="199">
        <v>4590433.4</v>
      </c>
      <c r="C25" s="199">
        <v>4421392.4</v>
      </c>
      <c r="D25" s="200">
        <v>3.8</v>
      </c>
    </row>
    <row r="26" ht="20.2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</sheetData>
  <mergeCells count="2">
    <mergeCell ref="A1:D1"/>
    <mergeCell ref="A12:D12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13" workbookViewId="0">
      <selection activeCell="C25" sqref="C25"/>
    </sheetView>
  </sheetViews>
  <sheetFormatPr defaultColWidth="9.125" defaultRowHeight="14.25" outlineLevelCol="4"/>
  <cols>
    <col min="1" max="1" width="25.375" style="2" customWidth="1"/>
    <col min="2" max="4" width="15.75" style="2" customWidth="1"/>
    <col min="5" max="5" width="19.5" style="2" customWidth="1"/>
    <col min="6" max="228" width="9.125" style="2" customWidth="1"/>
    <col min="229" max="16384" width="9.125" style="2"/>
  </cols>
  <sheetData>
    <row r="1" ht="24.75" customHeight="1" spans="1:4">
      <c r="A1" s="3" t="s">
        <v>131</v>
      </c>
      <c r="B1" s="3"/>
      <c r="C1" s="3"/>
      <c r="D1" s="3"/>
    </row>
    <row r="2" ht="15" spans="1:4">
      <c r="A2" s="151"/>
      <c r="B2" s="151"/>
      <c r="C2" s="151"/>
      <c r="D2" s="152" t="s">
        <v>1</v>
      </c>
    </row>
    <row r="3" ht="39.75" customHeight="1" spans="1:5">
      <c r="A3" s="153"/>
      <c r="B3" s="154" t="s">
        <v>84</v>
      </c>
      <c r="C3" s="154" t="s">
        <v>85</v>
      </c>
      <c r="D3" s="155" t="s">
        <v>86</v>
      </c>
      <c r="E3" s="182"/>
    </row>
    <row r="4" ht="20.25" customHeight="1" spans="1:4">
      <c r="A4" s="172" t="s">
        <v>104</v>
      </c>
      <c r="B4" s="195">
        <v>24228958.3</v>
      </c>
      <c r="C4" s="195">
        <v>23330629.4</v>
      </c>
      <c r="D4" s="196">
        <v>3.9</v>
      </c>
    </row>
    <row r="5" ht="20.25" customHeight="1" spans="1:4">
      <c r="A5" s="176" t="s">
        <v>105</v>
      </c>
      <c r="B5" s="197">
        <v>12854302.4</v>
      </c>
      <c r="C5" s="197">
        <v>11897077.8</v>
      </c>
      <c r="D5" s="198">
        <v>8.1</v>
      </c>
    </row>
    <row r="6" ht="20.25" customHeight="1" spans="1:4">
      <c r="A6" s="176" t="s">
        <v>106</v>
      </c>
      <c r="B6" s="197">
        <v>5141801</v>
      </c>
      <c r="C6" s="197">
        <v>5436609.7</v>
      </c>
      <c r="D6" s="198">
        <v>-5.4</v>
      </c>
    </row>
    <row r="7" ht="20.25" customHeight="1" spans="1:4">
      <c r="A7" s="176" t="s">
        <v>107</v>
      </c>
      <c r="B7" s="197">
        <v>506805.8</v>
      </c>
      <c r="C7" s="197">
        <v>502701.3</v>
      </c>
      <c r="D7" s="198">
        <v>0.8</v>
      </c>
    </row>
    <row r="8" ht="20.25" customHeight="1" spans="1:4">
      <c r="A8" s="176" t="s">
        <v>108</v>
      </c>
      <c r="B8" s="197">
        <v>1680974.1</v>
      </c>
      <c r="C8" s="197">
        <v>1560268.9</v>
      </c>
      <c r="D8" s="198">
        <v>7.7</v>
      </c>
    </row>
    <row r="9" ht="20.25" customHeight="1" spans="1:4">
      <c r="A9" s="176" t="s">
        <v>109</v>
      </c>
      <c r="B9" s="197">
        <v>803622.9</v>
      </c>
      <c r="C9" s="197">
        <v>778828</v>
      </c>
      <c r="D9" s="198">
        <v>3.2</v>
      </c>
    </row>
    <row r="10" ht="20.25" customHeight="1" spans="1:4">
      <c r="A10" s="176" t="s">
        <v>110</v>
      </c>
      <c r="B10" s="197">
        <v>517339.7</v>
      </c>
      <c r="C10" s="197">
        <v>489764.3</v>
      </c>
      <c r="D10" s="198">
        <v>5.6</v>
      </c>
    </row>
    <row r="11" ht="20.25" customHeight="1" spans="1:4">
      <c r="A11" s="176" t="s">
        <v>111</v>
      </c>
      <c r="B11" s="197">
        <v>560064.5</v>
      </c>
      <c r="C11" s="197">
        <v>600612.8</v>
      </c>
      <c r="D11" s="198">
        <v>-6.8</v>
      </c>
    </row>
    <row r="12" ht="20.25" customHeight="1" spans="1:4">
      <c r="A12" s="176" t="s">
        <v>112</v>
      </c>
      <c r="B12" s="197">
        <v>616304.2</v>
      </c>
      <c r="C12" s="197">
        <v>602482</v>
      </c>
      <c r="D12" s="198">
        <v>2.3</v>
      </c>
    </row>
    <row r="13" ht="20.25" customHeight="1" spans="1:4">
      <c r="A13" s="176" t="s">
        <v>113</v>
      </c>
      <c r="B13" s="197">
        <v>1547743.7</v>
      </c>
      <c r="C13" s="197">
        <v>1462284.6</v>
      </c>
      <c r="D13" s="198">
        <v>5.8</v>
      </c>
    </row>
    <row r="14" ht="20.25" customHeight="1" spans="1:4">
      <c r="A14" s="179" t="s">
        <v>114</v>
      </c>
      <c r="B14" s="199">
        <v>3261801.6</v>
      </c>
      <c r="C14" s="199">
        <v>3196281.4</v>
      </c>
      <c r="D14" s="200">
        <v>2.1</v>
      </c>
    </row>
    <row r="15" ht="20.25" customHeight="1" spans="1:4">
      <c r="A15" s="201"/>
      <c r="B15" s="202"/>
      <c r="C15" s="202"/>
      <c r="D15" s="203"/>
    </row>
    <row r="16" ht="20.25" customHeight="1" spans="1:4">
      <c r="A16" s="3" t="s">
        <v>132</v>
      </c>
      <c r="B16" s="3"/>
      <c r="C16" s="3"/>
      <c r="D16" s="3"/>
    </row>
    <row r="17" ht="18" customHeight="1" spans="1:4">
      <c r="A17" s="151"/>
      <c r="B17" s="151"/>
      <c r="C17" s="151"/>
      <c r="D17" s="152" t="s">
        <v>1</v>
      </c>
    </row>
    <row r="18" ht="39.75" customHeight="1" spans="1:4">
      <c r="A18" s="153"/>
      <c r="B18" s="154" t="s">
        <v>84</v>
      </c>
      <c r="C18" s="154" t="s">
        <v>85</v>
      </c>
      <c r="D18" s="155" t="s">
        <v>86</v>
      </c>
    </row>
    <row r="19" ht="20.25" customHeight="1" spans="1:4">
      <c r="A19" s="172" t="s">
        <v>104</v>
      </c>
      <c r="B19" s="204">
        <v>12629276.2</v>
      </c>
      <c r="C19" s="204">
        <v>11848225.9</v>
      </c>
      <c r="D19" s="175">
        <f t="shared" ref="D19:D29" si="0">B19/C19*100-100</f>
        <v>6.59212870004444</v>
      </c>
    </row>
    <row r="20" ht="20.25" customHeight="1" spans="1:4">
      <c r="A20" s="176" t="s">
        <v>105</v>
      </c>
      <c r="B20" s="197">
        <v>2557085.9</v>
      </c>
      <c r="C20" s="197">
        <v>2399256.8</v>
      </c>
      <c r="D20" s="205">
        <f t="shared" si="0"/>
        <v>6.57824956461519</v>
      </c>
    </row>
    <row r="21" ht="20.25" customHeight="1" spans="1:4">
      <c r="A21" s="176" t="s">
        <v>106</v>
      </c>
      <c r="B21" s="197">
        <v>3183783.1</v>
      </c>
      <c r="C21" s="197">
        <v>2985652.8</v>
      </c>
      <c r="D21" s="205">
        <f t="shared" si="0"/>
        <v>6.63607972099101</v>
      </c>
    </row>
    <row r="22" ht="20.25" customHeight="1" spans="1:4">
      <c r="A22" s="176" t="s">
        <v>107</v>
      </c>
      <c r="B22" s="197">
        <v>376005.7</v>
      </c>
      <c r="C22" s="197">
        <v>372901.7</v>
      </c>
      <c r="D22" s="175">
        <f t="shared" si="0"/>
        <v>0.832390949142891</v>
      </c>
    </row>
    <row r="23" ht="20.25" customHeight="1" spans="1:4">
      <c r="A23" s="176" t="s">
        <v>108</v>
      </c>
      <c r="B23" s="197">
        <v>592272.6</v>
      </c>
      <c r="C23" s="197">
        <v>547831.1</v>
      </c>
      <c r="D23" s="175">
        <f t="shared" si="0"/>
        <v>8.11226306794192</v>
      </c>
    </row>
    <row r="24" ht="20.25" customHeight="1" spans="1:4">
      <c r="A24" s="176" t="s">
        <v>109</v>
      </c>
      <c r="B24" s="197">
        <v>1222764.4</v>
      </c>
      <c r="C24" s="197">
        <v>1114471.8</v>
      </c>
      <c r="D24" s="175">
        <f t="shared" si="0"/>
        <v>9.71694393702917</v>
      </c>
    </row>
    <row r="25" ht="20.25" customHeight="1" spans="1:4">
      <c r="A25" s="176" t="s">
        <v>110</v>
      </c>
      <c r="B25" s="197">
        <v>702418.5</v>
      </c>
      <c r="C25" s="197">
        <v>670021.5</v>
      </c>
      <c r="D25" s="205">
        <f t="shared" si="0"/>
        <v>4.83521797434858</v>
      </c>
    </row>
    <row r="26" ht="20.25" customHeight="1" spans="1:4">
      <c r="A26" s="176" t="s">
        <v>111</v>
      </c>
      <c r="B26" s="197">
        <v>1438630.8</v>
      </c>
      <c r="C26" s="197">
        <v>1364239.1</v>
      </c>
      <c r="D26" s="205">
        <f t="shared" si="0"/>
        <v>5.45298107934305</v>
      </c>
    </row>
    <row r="27" ht="20.25" customHeight="1" spans="1:4">
      <c r="A27" s="176" t="s">
        <v>112</v>
      </c>
      <c r="B27" s="197">
        <v>1035543.8</v>
      </c>
      <c r="C27" s="197">
        <v>977878</v>
      </c>
      <c r="D27" s="205">
        <f t="shared" si="0"/>
        <v>5.89703419035912</v>
      </c>
    </row>
    <row r="28" ht="20.25" customHeight="1" spans="1:4">
      <c r="A28" s="176" t="s">
        <v>113</v>
      </c>
      <c r="B28" s="197">
        <v>1520771.4</v>
      </c>
      <c r="C28" s="197">
        <v>1415973.1</v>
      </c>
      <c r="D28" s="205">
        <f t="shared" si="0"/>
        <v>7.40115048795771</v>
      </c>
    </row>
    <row r="29" ht="20.25" customHeight="1" spans="1:4">
      <c r="A29" s="179" t="s">
        <v>114</v>
      </c>
      <c r="B29" s="199">
        <v>1328631.8</v>
      </c>
      <c r="C29" s="199">
        <v>1225111</v>
      </c>
      <c r="D29" s="206">
        <f t="shared" si="0"/>
        <v>8.44991188553527</v>
      </c>
    </row>
    <row r="30" spans="5:5">
      <c r="E30" s="182"/>
    </row>
  </sheetData>
  <mergeCells count="2">
    <mergeCell ref="A1:D1"/>
    <mergeCell ref="A16:D16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$A1:$XFD1048576"/>
    </sheetView>
  </sheetViews>
  <sheetFormatPr defaultColWidth="9" defaultRowHeight="14.25" outlineLevelCol="4"/>
  <cols>
    <col min="1" max="1" width="26.875" style="2" customWidth="1"/>
    <col min="2" max="4" width="17.375" style="2" customWidth="1"/>
    <col min="5" max="5" width="17" style="2" customWidth="1"/>
    <col min="6" max="16384" width="9" style="2"/>
  </cols>
  <sheetData>
    <row r="1" ht="24" customHeight="1" spans="1:4">
      <c r="A1" s="3" t="s">
        <v>133</v>
      </c>
      <c r="B1" s="3"/>
      <c r="C1" s="3"/>
      <c r="D1" s="3"/>
    </row>
    <row r="2" ht="15" spans="1:4">
      <c r="A2" s="151"/>
      <c r="B2" s="151"/>
      <c r="C2" s="151"/>
      <c r="D2" s="152" t="s">
        <v>1</v>
      </c>
    </row>
    <row r="3" ht="54" customHeight="1" spans="1:4">
      <c r="A3" s="153" t="s">
        <v>124</v>
      </c>
      <c r="B3" s="154" t="s">
        <v>84</v>
      </c>
      <c r="C3" s="154" t="s">
        <v>85</v>
      </c>
      <c r="D3" s="155" t="s">
        <v>86</v>
      </c>
    </row>
    <row r="4" ht="25.5" customHeight="1" spans="1:4">
      <c r="A4" s="183" t="s">
        <v>134</v>
      </c>
      <c r="B4" s="157">
        <v>250560</v>
      </c>
      <c r="C4" s="157">
        <v>237533.8</v>
      </c>
      <c r="D4" s="184">
        <v>5.48393533888651</v>
      </c>
    </row>
    <row r="5" ht="25.5" customHeight="1" spans="1:4">
      <c r="A5" s="183" t="s">
        <v>135</v>
      </c>
      <c r="B5" s="185">
        <v>86933.8</v>
      </c>
      <c r="C5" s="185">
        <v>93010</v>
      </c>
      <c r="D5" s="186">
        <v>6.59164420815668</v>
      </c>
    </row>
    <row r="6" ht="25.5" customHeight="1" spans="1:4">
      <c r="A6" s="183" t="s">
        <v>136</v>
      </c>
      <c r="B6" s="187">
        <v>47656.9</v>
      </c>
      <c r="C6" s="187">
        <v>47589.4</v>
      </c>
      <c r="D6" s="186">
        <v>10.1313065020059</v>
      </c>
    </row>
    <row r="7" ht="25.5" customHeight="1" spans="1:4">
      <c r="A7" s="183" t="s">
        <v>137</v>
      </c>
      <c r="B7" s="187">
        <v>31390.7</v>
      </c>
      <c r="C7" s="187">
        <v>34808.6</v>
      </c>
      <c r="D7" s="186">
        <v>5.44584222106519</v>
      </c>
    </row>
    <row r="8" ht="25.5" customHeight="1" spans="1:4">
      <c r="A8" s="183" t="s">
        <v>138</v>
      </c>
      <c r="B8" s="187">
        <v>1886.1</v>
      </c>
      <c r="C8" s="187">
        <v>2112</v>
      </c>
      <c r="D8" s="186">
        <v>25.966740132238</v>
      </c>
    </row>
    <row r="9" ht="25.5" customHeight="1" spans="1:4">
      <c r="A9" s="183" t="s">
        <v>139</v>
      </c>
      <c r="B9" s="187">
        <v>6000.1</v>
      </c>
      <c r="C9" s="187">
        <v>259</v>
      </c>
      <c r="D9" s="186">
        <v>-14.5065686358325</v>
      </c>
    </row>
    <row r="10" ht="25.5" customHeight="1" spans="1:4">
      <c r="A10" s="183" t="s">
        <v>140</v>
      </c>
      <c r="B10" s="185">
        <v>163626.2</v>
      </c>
      <c r="C10" s="185">
        <v>144523.8</v>
      </c>
      <c r="D10" s="186">
        <v>4.90472893265633</v>
      </c>
    </row>
    <row r="11" ht="21.75" customHeight="1" spans="1:4">
      <c r="A11" s="188" t="s">
        <v>141</v>
      </c>
      <c r="B11" s="189">
        <v>117579.1</v>
      </c>
      <c r="C11" s="189">
        <v>117865.9</v>
      </c>
      <c r="D11" s="190">
        <v>4.44002291693499</v>
      </c>
    </row>
    <row r="12" ht="21.75" customHeight="1" spans="1:4">
      <c r="A12" s="166"/>
      <c r="B12" s="167"/>
      <c r="C12" s="167"/>
      <c r="D12" s="167"/>
    </row>
    <row r="13" ht="15.75" spans="1:4">
      <c r="A13" s="3" t="s">
        <v>142</v>
      </c>
      <c r="B13" s="3"/>
      <c r="C13" s="3"/>
      <c r="D13" s="3"/>
    </row>
    <row r="14" ht="16.5" spans="1:4">
      <c r="A14" s="168"/>
      <c r="B14" s="168"/>
      <c r="C14" s="169" t="s">
        <v>73</v>
      </c>
      <c r="D14" s="170" t="s">
        <v>1</v>
      </c>
    </row>
    <row r="15" ht="47.25" customHeight="1" spans="1:5">
      <c r="A15" s="153"/>
      <c r="B15" s="154" t="s">
        <v>84</v>
      </c>
      <c r="C15" s="154" t="s">
        <v>85</v>
      </c>
      <c r="D15" s="155" t="s">
        <v>86</v>
      </c>
      <c r="E15" s="182"/>
    </row>
    <row r="16" ht="21.75" customHeight="1" spans="1:5">
      <c r="A16" s="172" t="s">
        <v>104</v>
      </c>
      <c r="B16" s="191">
        <v>250560</v>
      </c>
      <c r="C16" s="191">
        <v>237533.8</v>
      </c>
      <c r="D16" s="192">
        <v>5.5</v>
      </c>
      <c r="E16" s="175"/>
    </row>
    <row r="17" ht="21.75" customHeight="1" spans="1:5">
      <c r="A17" s="176" t="s">
        <v>105</v>
      </c>
      <c r="B17" s="191">
        <v>45589.3</v>
      </c>
      <c r="C17" s="191">
        <v>39459.8</v>
      </c>
      <c r="D17" s="192">
        <v>15.5</v>
      </c>
      <c r="E17" s="175"/>
    </row>
    <row r="18" ht="21.75" customHeight="1" spans="1:5">
      <c r="A18" s="176" t="s">
        <v>106</v>
      </c>
      <c r="B18" s="191">
        <v>78623.9</v>
      </c>
      <c r="C18" s="191">
        <v>77744.3</v>
      </c>
      <c r="D18" s="192">
        <v>1.1</v>
      </c>
      <c r="E18" s="175"/>
    </row>
    <row r="19" ht="21.75" customHeight="1" spans="1:5">
      <c r="A19" s="176" t="s">
        <v>107</v>
      </c>
      <c r="B19" s="191">
        <v>9619.2</v>
      </c>
      <c r="C19" s="191">
        <v>8605.3</v>
      </c>
      <c r="D19" s="192">
        <v>11.8</v>
      </c>
      <c r="E19" s="175"/>
    </row>
    <row r="20" ht="21.75" customHeight="1" spans="1:5">
      <c r="A20" s="176" t="s">
        <v>108</v>
      </c>
      <c r="B20" s="191">
        <v>6643.6</v>
      </c>
      <c r="C20" s="191">
        <v>6569.1</v>
      </c>
      <c r="D20" s="192">
        <v>1.1</v>
      </c>
      <c r="E20" s="175"/>
    </row>
    <row r="21" ht="21.75" customHeight="1" spans="1:5">
      <c r="A21" s="176" t="s">
        <v>109</v>
      </c>
      <c r="B21" s="191">
        <v>12320.9</v>
      </c>
      <c r="C21" s="191">
        <v>11222.9</v>
      </c>
      <c r="D21" s="192">
        <v>9.8</v>
      </c>
      <c r="E21" s="175"/>
    </row>
    <row r="22" ht="21.75" customHeight="1" spans="1:5">
      <c r="A22" s="176" t="s">
        <v>110</v>
      </c>
      <c r="B22" s="191">
        <v>21673.8</v>
      </c>
      <c r="C22" s="191">
        <v>21311.5</v>
      </c>
      <c r="D22" s="192">
        <v>1.7</v>
      </c>
      <c r="E22" s="175"/>
    </row>
    <row r="23" ht="21.75" customHeight="1" spans="1:5">
      <c r="A23" s="176" t="s">
        <v>111</v>
      </c>
      <c r="B23" s="191">
        <v>38525.3</v>
      </c>
      <c r="C23" s="191">
        <v>37663.5</v>
      </c>
      <c r="D23" s="192">
        <v>2.3</v>
      </c>
      <c r="E23" s="175"/>
    </row>
    <row r="24" ht="21.75" customHeight="1" spans="1:5">
      <c r="A24" s="176" t="s">
        <v>112</v>
      </c>
      <c r="B24" s="191">
        <v>16517.8</v>
      </c>
      <c r="C24" s="191">
        <v>15436.7</v>
      </c>
      <c r="D24" s="192">
        <v>7</v>
      </c>
      <c r="E24" s="175"/>
    </row>
    <row r="25" ht="21.75" customHeight="1" spans="1:5">
      <c r="A25" s="176" t="s">
        <v>113</v>
      </c>
      <c r="B25" s="191">
        <v>21046.2</v>
      </c>
      <c r="C25" s="191">
        <v>19520.7</v>
      </c>
      <c r="D25" s="192">
        <v>7.8</v>
      </c>
      <c r="E25" s="175"/>
    </row>
    <row r="26" ht="21.75" customHeight="1" spans="1:5">
      <c r="A26" s="179" t="s">
        <v>114</v>
      </c>
      <c r="B26" s="193">
        <v>64647.3</v>
      </c>
      <c r="C26" s="193">
        <v>64948.5</v>
      </c>
      <c r="D26" s="194">
        <v>-0.5</v>
      </c>
      <c r="E26" s="175"/>
    </row>
    <row r="27" ht="21.75" customHeight="1" spans="5:5">
      <c r="E27" s="182"/>
    </row>
  </sheetData>
  <mergeCells count="2">
    <mergeCell ref="A1:D1"/>
    <mergeCell ref="A13:D13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D19" sqref="D19"/>
    </sheetView>
  </sheetViews>
  <sheetFormatPr defaultColWidth="9" defaultRowHeight="14.25" outlineLevelCol="4"/>
  <cols>
    <col min="1" max="1" width="26.875" style="2" customWidth="1"/>
    <col min="2" max="4" width="17.375" style="2" customWidth="1"/>
    <col min="5" max="5" width="14.5" style="2" customWidth="1"/>
    <col min="6" max="6" width="14.25" style="2" customWidth="1"/>
    <col min="7" max="16384" width="9" style="2"/>
  </cols>
  <sheetData>
    <row r="1" ht="24" customHeight="1" spans="1:4">
      <c r="A1" s="3" t="s">
        <v>143</v>
      </c>
      <c r="B1" s="3"/>
      <c r="C1" s="3"/>
      <c r="D1" s="3"/>
    </row>
    <row r="2" ht="15" spans="1:4">
      <c r="A2" s="151"/>
      <c r="B2" s="151"/>
      <c r="C2" s="151"/>
      <c r="D2" s="152" t="s">
        <v>1</v>
      </c>
    </row>
    <row r="3" ht="54" customHeight="1" spans="1:4">
      <c r="A3" s="153" t="s">
        <v>124</v>
      </c>
      <c r="B3" s="154" t="s">
        <v>84</v>
      </c>
      <c r="C3" s="154" t="s">
        <v>85</v>
      </c>
      <c r="D3" s="155" t="s">
        <v>86</v>
      </c>
    </row>
    <row r="4" ht="25.5" customHeight="1" spans="1:4">
      <c r="A4" s="156" t="s">
        <v>134</v>
      </c>
      <c r="B4" s="157">
        <v>2016791</v>
      </c>
      <c r="C4" s="157">
        <v>1851127.2</v>
      </c>
      <c r="D4" s="158">
        <v>9</v>
      </c>
    </row>
    <row r="5" ht="25.5" customHeight="1" spans="1:4">
      <c r="A5" s="159" t="s">
        <v>135</v>
      </c>
      <c r="B5" s="160">
        <v>213241.9</v>
      </c>
      <c r="C5" s="160">
        <v>258433</v>
      </c>
      <c r="D5" s="158">
        <v>12.9040609943347</v>
      </c>
    </row>
    <row r="6" ht="25.5" customHeight="1" spans="1:4">
      <c r="A6" s="159" t="s">
        <v>136</v>
      </c>
      <c r="B6" s="161">
        <v>17883.4</v>
      </c>
      <c r="C6" s="161">
        <v>17790.9</v>
      </c>
      <c r="D6" s="162">
        <v>3.28389585787883</v>
      </c>
    </row>
    <row r="7" ht="25.5" customHeight="1" spans="1:4">
      <c r="A7" s="159" t="s">
        <v>137</v>
      </c>
      <c r="B7" s="161">
        <v>185816.1</v>
      </c>
      <c r="C7" s="161">
        <v>231612.9</v>
      </c>
      <c r="D7" s="162">
        <v>13.2816396005126</v>
      </c>
    </row>
    <row r="8" ht="25.5" customHeight="1" spans="1:4">
      <c r="A8" s="159" t="s">
        <v>138</v>
      </c>
      <c r="B8" s="161">
        <v>4400</v>
      </c>
      <c r="C8" s="161">
        <v>684.7</v>
      </c>
      <c r="D8" s="162">
        <v>25.9842519685039</v>
      </c>
    </row>
    <row r="9" ht="25.5" customHeight="1" spans="1:4">
      <c r="A9" s="159" t="s">
        <v>139</v>
      </c>
      <c r="B9" s="161">
        <v>5141.9</v>
      </c>
      <c r="C9" s="161">
        <v>2943</v>
      </c>
      <c r="D9" s="162">
        <v>27.5051454360602</v>
      </c>
    </row>
    <row r="10" ht="25.5" customHeight="1" spans="1:4">
      <c r="A10" s="159" t="s">
        <v>140</v>
      </c>
      <c r="B10" s="160">
        <v>1803549.1</v>
      </c>
      <c r="C10" s="160">
        <v>1592694.2</v>
      </c>
      <c r="D10" s="162">
        <v>8.50000228604817</v>
      </c>
    </row>
    <row r="11" ht="21.75" customHeight="1" spans="1:4">
      <c r="A11" s="163" t="s">
        <v>141</v>
      </c>
      <c r="B11" s="164">
        <v>1704538.5</v>
      </c>
      <c r="C11" s="164">
        <v>1509717.1</v>
      </c>
      <c r="D11" s="165">
        <v>8.04496901819482</v>
      </c>
    </row>
    <row r="12" ht="21.75" customHeight="1" spans="1:4">
      <c r="A12" s="166"/>
      <c r="B12" s="167"/>
      <c r="C12" s="167"/>
      <c r="D12" s="167"/>
    </row>
    <row r="13" ht="15.75" spans="1:4">
      <c r="A13" s="3" t="s">
        <v>144</v>
      </c>
      <c r="B13" s="3"/>
      <c r="C13" s="3"/>
      <c r="D13" s="3"/>
    </row>
    <row r="14" ht="16.5" spans="1:4">
      <c r="A14" s="168"/>
      <c r="B14" s="168"/>
      <c r="C14" s="169" t="s">
        <v>73</v>
      </c>
      <c r="D14" s="170" t="s">
        <v>1</v>
      </c>
    </row>
    <row r="15" ht="45.75" customHeight="1" spans="1:4">
      <c r="A15" s="171"/>
      <c r="B15" s="154" t="s">
        <v>84</v>
      </c>
      <c r="C15" s="154" t="s">
        <v>85</v>
      </c>
      <c r="D15" s="155" t="s">
        <v>86</v>
      </c>
    </row>
    <row r="16" ht="21.75" customHeight="1" spans="1:5">
      <c r="A16" s="172" t="s">
        <v>104</v>
      </c>
      <c r="B16" s="173">
        <v>2016791</v>
      </c>
      <c r="C16" s="173">
        <v>1851127.2</v>
      </c>
      <c r="D16" s="174" t="s">
        <v>145</v>
      </c>
      <c r="E16" s="175"/>
    </row>
    <row r="17" ht="21.75" customHeight="1" spans="1:5">
      <c r="A17" s="176" t="s">
        <v>105</v>
      </c>
      <c r="B17" s="173">
        <v>421548.6</v>
      </c>
      <c r="C17" s="173">
        <v>380365.3</v>
      </c>
      <c r="D17" s="177">
        <v>10.8</v>
      </c>
      <c r="E17" s="175"/>
    </row>
    <row r="18" ht="21.75" customHeight="1" spans="1:5">
      <c r="A18" s="176" t="s">
        <v>106</v>
      </c>
      <c r="B18" s="173">
        <v>390775.1</v>
      </c>
      <c r="C18" s="173">
        <v>362700.4</v>
      </c>
      <c r="D18" s="177">
        <v>7.7</v>
      </c>
      <c r="E18" s="175"/>
    </row>
    <row r="19" ht="21.75" customHeight="1" spans="1:5">
      <c r="A19" s="176" t="s">
        <v>107</v>
      </c>
      <c r="B19" s="173">
        <v>64423.2</v>
      </c>
      <c r="C19" s="173">
        <v>59680.7</v>
      </c>
      <c r="D19" s="178" t="s">
        <v>146</v>
      </c>
      <c r="E19" s="175"/>
    </row>
    <row r="20" ht="21.75" customHeight="1" spans="1:5">
      <c r="A20" s="176" t="s">
        <v>108</v>
      </c>
      <c r="B20" s="173">
        <v>84342.6</v>
      </c>
      <c r="C20" s="173">
        <v>76739.6</v>
      </c>
      <c r="D20" s="177">
        <v>9.9</v>
      </c>
      <c r="E20" s="175"/>
    </row>
    <row r="21" ht="21.75" customHeight="1" spans="1:5">
      <c r="A21" s="176" t="s">
        <v>109</v>
      </c>
      <c r="B21" s="173">
        <v>202182.6</v>
      </c>
      <c r="C21" s="173">
        <v>181926</v>
      </c>
      <c r="D21" s="177">
        <v>11.1</v>
      </c>
      <c r="E21" s="175"/>
    </row>
    <row r="22" ht="21.75" customHeight="1" spans="1:5">
      <c r="A22" s="176" t="s">
        <v>110</v>
      </c>
      <c r="B22" s="173">
        <v>127485.3</v>
      </c>
      <c r="C22" s="173">
        <v>119318.7</v>
      </c>
      <c r="D22" s="177">
        <v>6.8</v>
      </c>
      <c r="E22" s="175"/>
    </row>
    <row r="23" ht="21.75" customHeight="1" spans="1:5">
      <c r="A23" s="176" t="s">
        <v>111</v>
      </c>
      <c r="B23" s="173">
        <v>227947.1</v>
      </c>
      <c r="C23" s="173">
        <v>210756.2</v>
      </c>
      <c r="D23" s="177">
        <v>8.2</v>
      </c>
      <c r="E23" s="175"/>
    </row>
    <row r="24" ht="21.75" customHeight="1" spans="1:5">
      <c r="A24" s="176" t="s">
        <v>112</v>
      </c>
      <c r="B24" s="173">
        <v>158381.6</v>
      </c>
      <c r="C24" s="173">
        <v>145833.3</v>
      </c>
      <c r="D24" s="177">
        <v>8.6</v>
      </c>
      <c r="E24" s="175"/>
    </row>
    <row r="25" ht="21.75" customHeight="1" spans="1:5">
      <c r="A25" s="176" t="s">
        <v>113</v>
      </c>
      <c r="B25" s="173">
        <v>339704.9</v>
      </c>
      <c r="C25" s="173">
        <v>313807</v>
      </c>
      <c r="D25" s="177">
        <v>8.3</v>
      </c>
      <c r="E25" s="175"/>
    </row>
    <row r="26" ht="21.75" customHeight="1" spans="1:5">
      <c r="A26" s="179" t="s">
        <v>114</v>
      </c>
      <c r="B26" s="180">
        <v>55382.4</v>
      </c>
      <c r="C26" s="180">
        <v>51268.4</v>
      </c>
      <c r="D26" s="181" t="s">
        <v>146</v>
      </c>
      <c r="E26" s="175"/>
    </row>
    <row r="27" ht="21.75" customHeight="1"/>
    <row r="28" spans="5:5">
      <c r="E28" s="182"/>
    </row>
  </sheetData>
  <mergeCells count="2">
    <mergeCell ref="A1:D1"/>
    <mergeCell ref="A13:D13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  <ignoredErrors>
    <ignoredError sqref="D16 D19 D26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3"/>
  <sheetViews>
    <sheetView topLeftCell="A10" workbookViewId="0">
      <selection activeCell="I25" sqref="I25"/>
    </sheetView>
  </sheetViews>
  <sheetFormatPr defaultColWidth="9.125" defaultRowHeight="12"/>
  <cols>
    <col min="1" max="1" width="28.625" style="47" customWidth="1"/>
    <col min="2" max="3" width="8.625" style="47" customWidth="1"/>
    <col min="4" max="11" width="9" style="47" customWidth="1"/>
    <col min="12" max="150" width="9.125" style="47" customWidth="1"/>
    <col min="151" max="16384" width="9.125" style="47"/>
  </cols>
  <sheetData>
    <row r="1" ht="39.75" customHeight="1" spans="1:11">
      <c r="A1" s="67" t="s">
        <v>147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ht="13.5" customHeight="1" spans="1:11">
      <c r="A2" s="136" t="s">
        <v>148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</row>
    <row r="3" customHeight="1" spans="1:11">
      <c r="A3" s="137" t="s">
        <v>149</v>
      </c>
      <c r="B3" s="138"/>
      <c r="C3" s="126" t="s">
        <v>150</v>
      </c>
      <c r="D3" s="126" t="s">
        <v>151</v>
      </c>
      <c r="E3" s="139" t="s">
        <v>152</v>
      </c>
      <c r="F3" s="69" t="s">
        <v>153</v>
      </c>
      <c r="G3" s="139" t="s">
        <v>154</v>
      </c>
      <c r="H3" s="69" t="s">
        <v>153</v>
      </c>
      <c r="I3" s="69"/>
      <c r="J3" s="149"/>
      <c r="K3" s="139" t="s">
        <v>155</v>
      </c>
    </row>
    <row r="4" ht="22.5" customHeight="1" spans="1:11">
      <c r="A4" s="140"/>
      <c r="B4" s="141"/>
      <c r="C4" s="127"/>
      <c r="D4" s="142"/>
      <c r="E4" s="73"/>
      <c r="F4" s="128" t="s">
        <v>156</v>
      </c>
      <c r="G4" s="73"/>
      <c r="H4" s="129" t="s">
        <v>157</v>
      </c>
      <c r="I4" s="115" t="s">
        <v>153</v>
      </c>
      <c r="J4" s="128" t="s">
        <v>158</v>
      </c>
      <c r="K4" s="73"/>
    </row>
    <row r="5" ht="42" customHeight="1" spans="1:11">
      <c r="A5" s="140"/>
      <c r="B5" s="141"/>
      <c r="C5" s="127"/>
      <c r="D5" s="142"/>
      <c r="E5" s="73"/>
      <c r="F5" s="127"/>
      <c r="G5" s="73"/>
      <c r="H5" s="73"/>
      <c r="I5" s="128" t="s">
        <v>159</v>
      </c>
      <c r="J5" s="127"/>
      <c r="K5" s="73"/>
    </row>
    <row r="6" ht="12.95" customHeight="1" spans="1:11">
      <c r="A6" s="143"/>
      <c r="B6" s="144"/>
      <c r="C6" s="130"/>
      <c r="D6" s="145"/>
      <c r="E6" s="131"/>
      <c r="F6" s="130"/>
      <c r="G6" s="131"/>
      <c r="H6" s="131"/>
      <c r="I6" s="130"/>
      <c r="J6" s="130"/>
      <c r="K6" s="131"/>
    </row>
    <row r="7" s="66" customFormat="1" ht="12.95" customHeight="1" spans="1:11">
      <c r="A7" s="146" t="s">
        <v>160</v>
      </c>
      <c r="B7" s="147"/>
      <c r="C7" s="73" t="s">
        <v>161</v>
      </c>
      <c r="D7" s="132">
        <v>644</v>
      </c>
      <c r="E7" s="59">
        <v>9132984.3</v>
      </c>
      <c r="F7" s="59">
        <v>526000.3</v>
      </c>
      <c r="G7" s="59">
        <v>10965142.5</v>
      </c>
      <c r="H7" s="59">
        <v>8961852.9</v>
      </c>
      <c r="I7" s="59">
        <v>157598.8</v>
      </c>
      <c r="J7" s="59">
        <v>2003289.6</v>
      </c>
      <c r="K7" s="59">
        <v>1119547.1</v>
      </c>
    </row>
    <row r="8" s="66" customFormat="1" ht="14.25" spans="1:11">
      <c r="A8" s="148" t="s">
        <v>126</v>
      </c>
      <c r="B8" s="93"/>
      <c r="C8" s="73" t="s">
        <v>162</v>
      </c>
      <c r="D8" s="94">
        <v>390</v>
      </c>
      <c r="E8" s="59">
        <v>8000310</v>
      </c>
      <c r="F8" s="59">
        <v>516733.4</v>
      </c>
      <c r="G8" s="59">
        <v>8830545.1</v>
      </c>
      <c r="H8" s="59">
        <v>8673400.7</v>
      </c>
      <c r="I8" s="59">
        <v>157579.9</v>
      </c>
      <c r="J8" s="59">
        <v>157144.4</v>
      </c>
      <c r="K8" s="59">
        <v>466694.8</v>
      </c>
    </row>
    <row r="9" s="66" customFormat="1" ht="14.25" spans="1:11">
      <c r="A9" s="148" t="s">
        <v>163</v>
      </c>
      <c r="B9" s="93"/>
      <c r="C9" s="73" t="s">
        <v>14</v>
      </c>
      <c r="D9" s="73" t="s">
        <v>14</v>
      </c>
      <c r="E9" s="74" t="s">
        <v>14</v>
      </c>
      <c r="F9" s="74" t="s">
        <v>14</v>
      </c>
      <c r="G9" s="74" t="s">
        <v>14</v>
      </c>
      <c r="H9" s="74" t="s">
        <v>14</v>
      </c>
      <c r="I9" s="74" t="s">
        <v>14</v>
      </c>
      <c r="J9" s="74" t="s">
        <v>14</v>
      </c>
      <c r="K9" s="74" t="s">
        <v>14</v>
      </c>
    </row>
    <row r="10" s="66" customFormat="1" ht="14.25" spans="1:11">
      <c r="A10" s="82" t="s">
        <v>164</v>
      </c>
      <c r="B10" s="72"/>
      <c r="C10" s="73" t="s">
        <v>165</v>
      </c>
      <c r="D10" s="94">
        <v>36</v>
      </c>
      <c r="E10" s="59">
        <v>528314.9</v>
      </c>
      <c r="F10" s="59">
        <v>18599.4</v>
      </c>
      <c r="G10" s="59">
        <v>577118.6</v>
      </c>
      <c r="H10" s="59">
        <v>577118.6</v>
      </c>
      <c r="I10" s="59">
        <v>12990.1</v>
      </c>
      <c r="J10" s="59">
        <v>0</v>
      </c>
      <c r="K10" s="59">
        <v>35461.2</v>
      </c>
    </row>
    <row r="11" s="66" customFormat="1" ht="14.25" spans="1:11">
      <c r="A11" s="82" t="s">
        <v>166</v>
      </c>
      <c r="B11" s="72"/>
      <c r="C11" s="73" t="s">
        <v>167</v>
      </c>
      <c r="D11" s="94">
        <v>5</v>
      </c>
      <c r="E11" s="59">
        <v>54316.2</v>
      </c>
      <c r="F11" s="59">
        <v>0</v>
      </c>
      <c r="G11" s="59">
        <v>58692.2</v>
      </c>
      <c r="H11" s="59">
        <v>58692.2</v>
      </c>
      <c r="I11" s="59" t="s">
        <v>153</v>
      </c>
      <c r="J11" s="59">
        <v>0</v>
      </c>
      <c r="K11" s="59">
        <v>30141.3</v>
      </c>
    </row>
    <row r="12" s="66" customFormat="1" ht="14.25" spans="1:11">
      <c r="A12" s="82" t="s">
        <v>168</v>
      </c>
      <c r="B12" s="72"/>
      <c r="C12" s="73" t="s">
        <v>169</v>
      </c>
      <c r="D12" s="94">
        <v>2</v>
      </c>
      <c r="E12" s="59">
        <v>59063.7</v>
      </c>
      <c r="F12" s="59" t="s">
        <v>153</v>
      </c>
      <c r="G12" s="59">
        <v>61649.4</v>
      </c>
      <c r="H12" s="59">
        <v>61649.4</v>
      </c>
      <c r="I12" s="59">
        <v>0</v>
      </c>
      <c r="J12" s="59">
        <v>0</v>
      </c>
      <c r="K12" s="59">
        <v>1563.2</v>
      </c>
    </row>
    <row r="13" s="66" customFormat="1" ht="14.25" spans="1:11">
      <c r="A13" s="82" t="s">
        <v>170</v>
      </c>
      <c r="B13" s="72"/>
      <c r="C13" s="73" t="s">
        <v>171</v>
      </c>
      <c r="D13" s="94">
        <v>8</v>
      </c>
      <c r="E13" s="59">
        <v>150434.4</v>
      </c>
      <c r="F13" s="59">
        <v>8354.3</v>
      </c>
      <c r="G13" s="59">
        <v>153213.4</v>
      </c>
      <c r="H13" s="59">
        <v>153213.4</v>
      </c>
      <c r="I13" s="59">
        <v>0</v>
      </c>
      <c r="J13" s="59">
        <v>0</v>
      </c>
      <c r="K13" s="59">
        <v>1584.4</v>
      </c>
    </row>
    <row r="14" s="66" customFormat="1" ht="14.25" spans="1:11">
      <c r="A14" s="82" t="s">
        <v>172</v>
      </c>
      <c r="B14" s="72"/>
      <c r="C14" s="73" t="s">
        <v>173</v>
      </c>
      <c r="D14" s="94">
        <v>1</v>
      </c>
      <c r="E14" s="59">
        <v>2760.2</v>
      </c>
      <c r="F14" s="59">
        <v>2576.6</v>
      </c>
      <c r="G14" s="59">
        <v>3220.7</v>
      </c>
      <c r="H14" s="59">
        <v>3220.7</v>
      </c>
      <c r="I14" s="59">
        <v>240.2</v>
      </c>
      <c r="J14" s="59" t="s">
        <v>153</v>
      </c>
      <c r="K14" s="59">
        <v>37</v>
      </c>
    </row>
    <row r="15" s="66" customFormat="1" ht="14.25" spans="1:11">
      <c r="A15" s="82" t="s">
        <v>174</v>
      </c>
      <c r="B15" s="72"/>
      <c r="C15" s="73" t="s">
        <v>175</v>
      </c>
      <c r="D15" s="94">
        <v>8</v>
      </c>
      <c r="E15" s="59">
        <v>186312.9</v>
      </c>
      <c r="F15" s="59">
        <v>3459.3</v>
      </c>
      <c r="G15" s="59">
        <v>191314.6</v>
      </c>
      <c r="H15" s="59">
        <v>191314.6</v>
      </c>
      <c r="I15" s="59">
        <v>312.7</v>
      </c>
      <c r="J15" s="59">
        <v>0</v>
      </c>
      <c r="K15" s="59">
        <v>207.4</v>
      </c>
    </row>
    <row r="16" s="66" customFormat="1" ht="14.25" spans="1:11">
      <c r="A16" s="82" t="s">
        <v>176</v>
      </c>
      <c r="B16" s="72"/>
      <c r="C16" s="73" t="s">
        <v>177</v>
      </c>
      <c r="D16" s="94">
        <v>8</v>
      </c>
      <c r="E16" s="59">
        <v>62964.2</v>
      </c>
      <c r="F16" s="59">
        <v>0</v>
      </c>
      <c r="G16" s="59">
        <v>96397.8</v>
      </c>
      <c r="H16" s="59">
        <v>96397.8</v>
      </c>
      <c r="I16" s="59">
        <v>12437.2</v>
      </c>
      <c r="J16" s="59">
        <v>0</v>
      </c>
      <c r="K16" s="59">
        <v>1046.6</v>
      </c>
    </row>
    <row r="17" s="66" customFormat="1" ht="14.25" spans="1:11">
      <c r="A17" s="82" t="s">
        <v>178</v>
      </c>
      <c r="B17" s="72"/>
      <c r="C17" s="73" t="s">
        <v>179</v>
      </c>
      <c r="D17" s="94">
        <v>1</v>
      </c>
      <c r="E17" s="59">
        <v>4209.2</v>
      </c>
      <c r="F17" s="59">
        <v>4209.2</v>
      </c>
      <c r="G17" s="59">
        <v>4324.6</v>
      </c>
      <c r="H17" s="59">
        <v>4324.6</v>
      </c>
      <c r="I17" s="59" t="s">
        <v>153</v>
      </c>
      <c r="J17" s="59" t="s">
        <v>153</v>
      </c>
      <c r="K17" s="59">
        <v>867.1</v>
      </c>
    </row>
    <row r="18" s="66" customFormat="1" ht="14.25" spans="1:11">
      <c r="A18" s="82" t="s">
        <v>180</v>
      </c>
      <c r="B18" s="72"/>
      <c r="C18" s="73" t="s">
        <v>181</v>
      </c>
      <c r="D18" s="94">
        <v>3</v>
      </c>
      <c r="E18" s="59">
        <v>8254.1</v>
      </c>
      <c r="F18" s="59" t="s">
        <v>153</v>
      </c>
      <c r="G18" s="59">
        <v>8305.9</v>
      </c>
      <c r="H18" s="59">
        <v>8305.9</v>
      </c>
      <c r="I18" s="59" t="s">
        <v>153</v>
      </c>
      <c r="J18" s="59" t="s">
        <v>153</v>
      </c>
      <c r="K18" s="59">
        <v>14.2</v>
      </c>
    </row>
    <row r="19" s="66" customFormat="1" ht="14.25" spans="1:11">
      <c r="A19" s="82" t="s">
        <v>182</v>
      </c>
      <c r="B19" s="72"/>
      <c r="C19" s="73" t="s">
        <v>183</v>
      </c>
      <c r="D19" s="94">
        <v>69</v>
      </c>
      <c r="E19" s="59">
        <v>1738471.4</v>
      </c>
      <c r="F19" s="59">
        <v>91806.4</v>
      </c>
      <c r="G19" s="59">
        <v>1954091.8</v>
      </c>
      <c r="H19" s="59">
        <v>1951334.8</v>
      </c>
      <c r="I19" s="59">
        <v>899.4</v>
      </c>
      <c r="J19" s="59">
        <v>2757</v>
      </c>
      <c r="K19" s="59">
        <v>46560.3</v>
      </c>
    </row>
    <row r="20" s="66" customFormat="1" ht="14.25" spans="1:11">
      <c r="A20" s="82" t="s">
        <v>184</v>
      </c>
      <c r="B20" s="72"/>
      <c r="C20" s="73" t="s">
        <v>185</v>
      </c>
      <c r="D20" s="94">
        <v>7</v>
      </c>
      <c r="E20" s="59">
        <v>73120.4</v>
      </c>
      <c r="F20" s="59" t="s">
        <v>153</v>
      </c>
      <c r="G20" s="59">
        <v>75775.4</v>
      </c>
      <c r="H20" s="59">
        <v>75772.8</v>
      </c>
      <c r="I20" s="59" t="s">
        <v>153</v>
      </c>
      <c r="J20" s="59">
        <v>2.6</v>
      </c>
      <c r="K20" s="59">
        <v>12157.1</v>
      </c>
    </row>
    <row r="21" s="66" customFormat="1" ht="14.25" spans="1:11">
      <c r="A21" s="82" t="s">
        <v>186</v>
      </c>
      <c r="B21" s="72"/>
      <c r="C21" s="73" t="s">
        <v>187</v>
      </c>
      <c r="D21" s="94">
        <v>27</v>
      </c>
      <c r="E21" s="59">
        <v>1018886</v>
      </c>
      <c r="F21" s="59">
        <v>15085.3</v>
      </c>
      <c r="G21" s="59">
        <v>1057976.3</v>
      </c>
      <c r="H21" s="59">
        <v>1057976.3</v>
      </c>
      <c r="I21" s="59">
        <v>0</v>
      </c>
      <c r="J21" s="59">
        <v>0</v>
      </c>
      <c r="K21" s="59">
        <v>3630.6</v>
      </c>
    </row>
    <row r="22" s="66" customFormat="1" ht="14.25" spans="1:11">
      <c r="A22" s="82" t="s">
        <v>188</v>
      </c>
      <c r="B22" s="72"/>
      <c r="C22" s="73" t="s">
        <v>189</v>
      </c>
      <c r="D22" s="94">
        <v>2</v>
      </c>
      <c r="E22" s="59">
        <v>7528.1</v>
      </c>
      <c r="F22" s="59">
        <v>0</v>
      </c>
      <c r="G22" s="59">
        <v>12090</v>
      </c>
      <c r="H22" s="59">
        <v>11723.6</v>
      </c>
      <c r="I22" s="59">
        <v>0</v>
      </c>
      <c r="J22" s="59">
        <v>366.4</v>
      </c>
      <c r="K22" s="59">
        <v>107.8</v>
      </c>
    </row>
    <row r="23" s="66" customFormat="1" ht="14.25" spans="1:11">
      <c r="A23" s="82" t="s">
        <v>190</v>
      </c>
      <c r="B23" s="72"/>
      <c r="C23" s="73" t="s">
        <v>191</v>
      </c>
      <c r="D23" s="94">
        <v>12</v>
      </c>
      <c r="E23" s="59">
        <v>194840.4</v>
      </c>
      <c r="F23" s="59">
        <v>76721.1</v>
      </c>
      <c r="G23" s="59">
        <v>209220.5</v>
      </c>
      <c r="H23" s="59">
        <v>208671.9</v>
      </c>
      <c r="I23" s="59">
        <v>899.4</v>
      </c>
      <c r="J23" s="59">
        <v>548.6</v>
      </c>
      <c r="K23" s="59">
        <v>11844.7</v>
      </c>
    </row>
    <row r="24" s="66" customFormat="1" ht="14.25" spans="1:11">
      <c r="A24" s="82" t="s">
        <v>192</v>
      </c>
      <c r="B24" s="72"/>
      <c r="C24" s="73" t="s">
        <v>193</v>
      </c>
      <c r="D24" s="94">
        <v>2</v>
      </c>
      <c r="E24" s="59">
        <v>22570.7</v>
      </c>
      <c r="F24" s="59">
        <v>0</v>
      </c>
      <c r="G24" s="59">
        <v>24163.5</v>
      </c>
      <c r="H24" s="59">
        <v>23794.9</v>
      </c>
      <c r="I24" s="59">
        <v>0</v>
      </c>
      <c r="J24" s="59">
        <v>368.6</v>
      </c>
      <c r="K24" s="59">
        <v>65.5</v>
      </c>
    </row>
    <row r="25" s="66" customFormat="1" ht="14.25" spans="1:11">
      <c r="A25" s="82" t="s">
        <v>194</v>
      </c>
      <c r="B25" s="72"/>
      <c r="C25" s="73" t="s">
        <v>195</v>
      </c>
      <c r="D25" s="95" t="s">
        <v>153</v>
      </c>
      <c r="E25" s="59" t="s">
        <v>153</v>
      </c>
      <c r="F25" s="59" t="s">
        <v>153</v>
      </c>
      <c r="G25" s="59" t="s">
        <v>153</v>
      </c>
      <c r="H25" s="59" t="s">
        <v>153</v>
      </c>
      <c r="I25" s="59" t="s">
        <v>153</v>
      </c>
      <c r="J25" s="59" t="s">
        <v>153</v>
      </c>
      <c r="K25" s="59" t="s">
        <v>153</v>
      </c>
    </row>
    <row r="26" s="66" customFormat="1" ht="14.25" spans="1:11">
      <c r="A26" s="82" t="s">
        <v>196</v>
      </c>
      <c r="B26" s="72"/>
      <c r="C26" s="73" t="s">
        <v>197</v>
      </c>
      <c r="D26" s="94">
        <v>8</v>
      </c>
      <c r="E26" s="59">
        <v>59774.7</v>
      </c>
      <c r="F26" s="59">
        <v>0</v>
      </c>
      <c r="G26" s="59">
        <v>67843.3</v>
      </c>
      <c r="H26" s="59">
        <v>66372.5</v>
      </c>
      <c r="I26" s="59">
        <v>0</v>
      </c>
      <c r="J26" s="59">
        <v>1470.8</v>
      </c>
      <c r="K26" s="59">
        <v>4537.7</v>
      </c>
    </row>
    <row r="27" s="66" customFormat="1" ht="14.25" spans="1:11">
      <c r="A27" s="82" t="s">
        <v>198</v>
      </c>
      <c r="B27" s="72"/>
      <c r="C27" s="73" t="s">
        <v>199</v>
      </c>
      <c r="D27" s="94">
        <v>1</v>
      </c>
      <c r="E27" s="59">
        <v>322511</v>
      </c>
      <c r="F27" s="59" t="s">
        <v>153</v>
      </c>
      <c r="G27" s="59">
        <v>460443.1</v>
      </c>
      <c r="H27" s="59">
        <v>460443.1</v>
      </c>
      <c r="I27" s="59" t="s">
        <v>153</v>
      </c>
      <c r="J27" s="59" t="s">
        <v>153</v>
      </c>
      <c r="K27" s="59">
        <v>11014.7</v>
      </c>
    </row>
    <row r="28" s="66" customFormat="1" ht="14.25" spans="1:11">
      <c r="A28" s="82" t="s">
        <v>200</v>
      </c>
      <c r="B28" s="72"/>
      <c r="C28" s="73" t="s">
        <v>201</v>
      </c>
      <c r="D28" s="94">
        <v>10</v>
      </c>
      <c r="E28" s="59">
        <v>39240.1</v>
      </c>
      <c r="F28" s="59">
        <v>0</v>
      </c>
      <c r="G28" s="59">
        <v>46579.7</v>
      </c>
      <c r="H28" s="59">
        <v>46579.7</v>
      </c>
      <c r="I28" s="59">
        <v>0</v>
      </c>
      <c r="J28" s="59">
        <v>0</v>
      </c>
      <c r="K28" s="59">
        <v>3202.2</v>
      </c>
    </row>
    <row r="29" s="66" customFormat="1" ht="14.25" spans="1:11">
      <c r="A29" s="82" t="s">
        <v>202</v>
      </c>
      <c r="B29" s="72"/>
      <c r="C29" s="73" t="s">
        <v>203</v>
      </c>
      <c r="D29" s="94">
        <v>23</v>
      </c>
      <c r="E29" s="59">
        <v>171420.4</v>
      </c>
      <c r="F29" s="59">
        <v>16114.8</v>
      </c>
      <c r="G29" s="59">
        <v>228440.2</v>
      </c>
      <c r="H29" s="59">
        <v>225839.9</v>
      </c>
      <c r="I29" s="59">
        <v>132308.2</v>
      </c>
      <c r="J29" s="59">
        <v>2600.3</v>
      </c>
      <c r="K29" s="59">
        <v>14915.3</v>
      </c>
    </row>
    <row r="30" s="66" customFormat="1" ht="14.25" spans="1:11">
      <c r="A30" s="82" t="s">
        <v>204</v>
      </c>
      <c r="B30" s="72"/>
      <c r="C30" s="73" t="s">
        <v>205</v>
      </c>
      <c r="D30" s="94">
        <v>2</v>
      </c>
      <c r="E30" s="59">
        <v>11000.6</v>
      </c>
      <c r="F30" s="59" t="s">
        <v>153</v>
      </c>
      <c r="G30" s="59">
        <v>11633.2</v>
      </c>
      <c r="H30" s="59">
        <v>11633.2</v>
      </c>
      <c r="I30" s="59" t="s">
        <v>153</v>
      </c>
      <c r="J30" s="59" t="s">
        <v>153</v>
      </c>
      <c r="K30" s="59">
        <v>141.6</v>
      </c>
    </row>
    <row r="31" s="66" customFormat="1" ht="14.25" spans="1:11">
      <c r="A31" s="82" t="s">
        <v>206</v>
      </c>
      <c r="B31" s="72"/>
      <c r="C31" s="73" t="s">
        <v>207</v>
      </c>
      <c r="D31" s="95" t="s">
        <v>153</v>
      </c>
      <c r="E31" s="59" t="s">
        <v>153</v>
      </c>
      <c r="F31" s="59" t="s">
        <v>153</v>
      </c>
      <c r="G31" s="59" t="s">
        <v>153</v>
      </c>
      <c r="H31" s="59" t="s">
        <v>153</v>
      </c>
      <c r="I31" s="59" t="s">
        <v>153</v>
      </c>
      <c r="J31" s="59" t="s">
        <v>153</v>
      </c>
      <c r="K31" s="59" t="s">
        <v>153</v>
      </c>
    </row>
    <row r="32" s="66" customFormat="1" ht="14.25" spans="1:11">
      <c r="A32" s="82" t="s">
        <v>208</v>
      </c>
      <c r="B32" s="72"/>
      <c r="C32" s="73" t="s">
        <v>209</v>
      </c>
      <c r="D32" s="94">
        <v>3</v>
      </c>
      <c r="E32" s="59">
        <v>29406.9</v>
      </c>
      <c r="F32" s="59">
        <v>150.7</v>
      </c>
      <c r="G32" s="59">
        <v>42480.2</v>
      </c>
      <c r="H32" s="59">
        <v>42480.2</v>
      </c>
      <c r="I32" s="59">
        <v>39198.4</v>
      </c>
      <c r="J32" s="59">
        <v>0</v>
      </c>
      <c r="K32" s="59">
        <v>0</v>
      </c>
    </row>
    <row r="33" s="66" customFormat="1" ht="14.25" spans="1:11">
      <c r="A33" s="82" t="s">
        <v>210</v>
      </c>
      <c r="B33" s="72"/>
      <c r="C33" s="73" t="s">
        <v>211</v>
      </c>
      <c r="D33" s="95" t="s">
        <v>153</v>
      </c>
      <c r="E33" s="59" t="s">
        <v>153</v>
      </c>
      <c r="F33" s="59" t="s">
        <v>153</v>
      </c>
      <c r="G33" s="59" t="s">
        <v>153</v>
      </c>
      <c r="H33" s="59" t="s">
        <v>153</v>
      </c>
      <c r="I33" s="59" t="s">
        <v>153</v>
      </c>
      <c r="J33" s="59" t="s">
        <v>153</v>
      </c>
      <c r="K33" s="59" t="s">
        <v>153</v>
      </c>
    </row>
    <row r="34" s="66" customFormat="1" ht="14.25" spans="1:11">
      <c r="A34" s="82" t="s">
        <v>212</v>
      </c>
      <c r="B34" s="72"/>
      <c r="C34" s="73" t="s">
        <v>213</v>
      </c>
      <c r="D34" s="94">
        <v>3</v>
      </c>
      <c r="E34" s="59">
        <v>13279.5</v>
      </c>
      <c r="F34" s="59">
        <v>0</v>
      </c>
      <c r="G34" s="59">
        <v>13798.6</v>
      </c>
      <c r="H34" s="59">
        <v>13798.6</v>
      </c>
      <c r="I34" s="59">
        <v>4712.5</v>
      </c>
      <c r="J34" s="59">
        <v>0</v>
      </c>
      <c r="K34" s="59">
        <v>1075.7</v>
      </c>
    </row>
    <row r="35" s="66" customFormat="1" ht="14.25" spans="1:11">
      <c r="A35" s="82" t="s">
        <v>214</v>
      </c>
      <c r="B35" s="72"/>
      <c r="C35" s="73" t="s">
        <v>215</v>
      </c>
      <c r="D35" s="95" t="s">
        <v>153</v>
      </c>
      <c r="E35" s="59" t="s">
        <v>153</v>
      </c>
      <c r="F35" s="59" t="s">
        <v>153</v>
      </c>
      <c r="G35" s="59" t="s">
        <v>153</v>
      </c>
      <c r="H35" s="59" t="s">
        <v>153</v>
      </c>
      <c r="I35" s="59" t="s">
        <v>153</v>
      </c>
      <c r="J35" s="59" t="s">
        <v>153</v>
      </c>
      <c r="K35" s="59" t="s">
        <v>153</v>
      </c>
    </row>
    <row r="36" s="66" customFormat="1" ht="14.25" spans="1:11">
      <c r="A36" s="82" t="s">
        <v>216</v>
      </c>
      <c r="B36" s="72"/>
      <c r="C36" s="73" t="s">
        <v>217</v>
      </c>
      <c r="D36" s="94">
        <v>2</v>
      </c>
      <c r="E36" s="59">
        <v>6219.7</v>
      </c>
      <c r="F36" s="59">
        <v>977.1</v>
      </c>
      <c r="G36" s="59">
        <v>37995.8</v>
      </c>
      <c r="H36" s="59">
        <v>37547.2</v>
      </c>
      <c r="I36" s="59">
        <v>31858.1</v>
      </c>
      <c r="J36" s="59">
        <v>448.6</v>
      </c>
      <c r="K36" s="59">
        <v>3507.3</v>
      </c>
    </row>
    <row r="37" s="66" customFormat="1" ht="14.25" spans="1:11">
      <c r="A37" s="82" t="s">
        <v>218</v>
      </c>
      <c r="B37" s="72"/>
      <c r="C37" s="73" t="s">
        <v>219</v>
      </c>
      <c r="D37" s="94">
        <v>11</v>
      </c>
      <c r="E37" s="59">
        <v>94979</v>
      </c>
      <c r="F37" s="59">
        <v>14987</v>
      </c>
      <c r="G37" s="59">
        <v>105862.5</v>
      </c>
      <c r="H37" s="59">
        <v>103710.8</v>
      </c>
      <c r="I37" s="59">
        <v>49571.3</v>
      </c>
      <c r="J37" s="59">
        <v>2151.7</v>
      </c>
      <c r="K37" s="59">
        <v>9829.9</v>
      </c>
    </row>
    <row r="38" s="66" customFormat="1" ht="14.25" spans="1:11">
      <c r="A38" s="82" t="s">
        <v>220</v>
      </c>
      <c r="B38" s="72"/>
      <c r="C38" s="73" t="s">
        <v>221</v>
      </c>
      <c r="D38" s="94">
        <v>2</v>
      </c>
      <c r="E38" s="59">
        <v>16534.7</v>
      </c>
      <c r="F38" s="59" t="s">
        <v>153</v>
      </c>
      <c r="G38" s="59">
        <v>16669.9</v>
      </c>
      <c r="H38" s="59">
        <v>16669.9</v>
      </c>
      <c r="I38" s="59">
        <v>6967.9</v>
      </c>
      <c r="J38" s="59" t="s">
        <v>153</v>
      </c>
      <c r="K38" s="59">
        <v>360.8</v>
      </c>
    </row>
    <row r="39" s="66" customFormat="1" ht="14.25" spans="1:11">
      <c r="A39" s="82" t="s">
        <v>222</v>
      </c>
      <c r="B39" s="72"/>
      <c r="C39" s="73" t="s">
        <v>223</v>
      </c>
      <c r="D39" s="94">
        <v>1</v>
      </c>
      <c r="E39" s="59">
        <v>2142.5</v>
      </c>
      <c r="F39" s="59" t="s">
        <v>153</v>
      </c>
      <c r="G39" s="59">
        <v>2185.2</v>
      </c>
      <c r="H39" s="59">
        <v>1996</v>
      </c>
      <c r="I39" s="59" t="s">
        <v>153</v>
      </c>
      <c r="J39" s="59">
        <v>189.2</v>
      </c>
      <c r="K39" s="59" t="s">
        <v>153</v>
      </c>
    </row>
    <row r="40" s="66" customFormat="1" ht="14.25" spans="1:11">
      <c r="A40" s="82" t="s">
        <v>224</v>
      </c>
      <c r="B40" s="72"/>
      <c r="C40" s="73" t="s">
        <v>225</v>
      </c>
      <c r="D40" s="94">
        <v>1</v>
      </c>
      <c r="E40" s="59">
        <v>2142.5</v>
      </c>
      <c r="F40" s="59" t="s">
        <v>153</v>
      </c>
      <c r="G40" s="59">
        <v>2185.2</v>
      </c>
      <c r="H40" s="59">
        <v>1996</v>
      </c>
      <c r="I40" s="59" t="s">
        <v>153</v>
      </c>
      <c r="J40" s="59">
        <v>189.2</v>
      </c>
      <c r="K40" s="59" t="s">
        <v>153</v>
      </c>
    </row>
    <row r="41" s="66" customFormat="1" ht="14.25" spans="1:11">
      <c r="A41" s="82" t="s">
        <v>226</v>
      </c>
      <c r="B41" s="72"/>
      <c r="C41" s="73" t="s">
        <v>227</v>
      </c>
      <c r="D41" s="95" t="s">
        <v>153</v>
      </c>
      <c r="E41" s="59" t="s">
        <v>153</v>
      </c>
      <c r="F41" s="59" t="s">
        <v>153</v>
      </c>
      <c r="G41" s="59" t="s">
        <v>153</v>
      </c>
      <c r="H41" s="59" t="s">
        <v>153</v>
      </c>
      <c r="I41" s="59" t="s">
        <v>153</v>
      </c>
      <c r="J41" s="59" t="s">
        <v>153</v>
      </c>
      <c r="K41" s="59" t="s">
        <v>153</v>
      </c>
    </row>
    <row r="42" s="66" customFormat="1" ht="14.25" spans="1:11">
      <c r="A42" s="82" t="s">
        <v>228</v>
      </c>
      <c r="B42" s="72"/>
      <c r="C42" s="73" t="s">
        <v>229</v>
      </c>
      <c r="D42" s="95" t="s">
        <v>153</v>
      </c>
      <c r="E42" s="59" t="s">
        <v>153</v>
      </c>
      <c r="F42" s="59" t="s">
        <v>153</v>
      </c>
      <c r="G42" s="59" t="s">
        <v>153</v>
      </c>
      <c r="H42" s="59" t="s">
        <v>153</v>
      </c>
      <c r="I42" s="59" t="s">
        <v>153</v>
      </c>
      <c r="J42" s="59" t="s">
        <v>153</v>
      </c>
      <c r="K42" s="59" t="s">
        <v>153</v>
      </c>
    </row>
    <row r="43" s="66" customFormat="1" ht="14.25" spans="1:11">
      <c r="A43" s="82" t="s">
        <v>230</v>
      </c>
      <c r="B43" s="72"/>
      <c r="C43" s="73" t="s">
        <v>231</v>
      </c>
      <c r="D43" s="95" t="s">
        <v>153</v>
      </c>
      <c r="E43" s="59" t="s">
        <v>153</v>
      </c>
      <c r="F43" s="59" t="s">
        <v>153</v>
      </c>
      <c r="G43" s="59" t="s">
        <v>153</v>
      </c>
      <c r="H43" s="59" t="s">
        <v>153</v>
      </c>
      <c r="I43" s="59" t="s">
        <v>153</v>
      </c>
      <c r="J43" s="59" t="s">
        <v>153</v>
      </c>
      <c r="K43" s="59" t="s">
        <v>153</v>
      </c>
    </row>
    <row r="44" s="66" customFormat="1" ht="14.25" customHeight="1" spans="1:11">
      <c r="A44" s="82" t="s">
        <v>232</v>
      </c>
      <c r="B44" s="72"/>
      <c r="C44" s="73" t="s">
        <v>233</v>
      </c>
      <c r="D44" s="95" t="s">
        <v>153</v>
      </c>
      <c r="E44" s="59" t="s">
        <v>153</v>
      </c>
      <c r="F44" s="59" t="s">
        <v>153</v>
      </c>
      <c r="G44" s="59" t="s">
        <v>153</v>
      </c>
      <c r="H44" s="59" t="s">
        <v>153</v>
      </c>
      <c r="I44" s="59" t="s">
        <v>153</v>
      </c>
      <c r="J44" s="59" t="s">
        <v>153</v>
      </c>
      <c r="K44" s="59" t="s">
        <v>153</v>
      </c>
    </row>
    <row r="45" s="66" customFormat="1" ht="14.25" spans="1:11">
      <c r="A45" s="82" t="s">
        <v>234</v>
      </c>
      <c r="B45" s="72"/>
      <c r="C45" s="73" t="s">
        <v>235</v>
      </c>
      <c r="D45" s="95" t="s">
        <v>153</v>
      </c>
      <c r="E45" s="59" t="s">
        <v>153</v>
      </c>
      <c r="F45" s="59" t="s">
        <v>153</v>
      </c>
      <c r="G45" s="59" t="s">
        <v>153</v>
      </c>
      <c r="H45" s="59" t="s">
        <v>153</v>
      </c>
      <c r="I45" s="59" t="s">
        <v>153</v>
      </c>
      <c r="J45" s="59" t="s">
        <v>153</v>
      </c>
      <c r="K45" s="59" t="s">
        <v>153</v>
      </c>
    </row>
    <row r="46" s="66" customFormat="1" ht="14.25" spans="1:11">
      <c r="A46" s="82" t="s">
        <v>236</v>
      </c>
      <c r="B46" s="72"/>
      <c r="C46" s="73" t="s">
        <v>237</v>
      </c>
      <c r="D46" s="95" t="s">
        <v>153</v>
      </c>
      <c r="E46" s="59" t="s">
        <v>153</v>
      </c>
      <c r="F46" s="59" t="s">
        <v>153</v>
      </c>
      <c r="G46" s="59" t="s">
        <v>153</v>
      </c>
      <c r="H46" s="59" t="s">
        <v>153</v>
      </c>
      <c r="I46" s="59" t="s">
        <v>153</v>
      </c>
      <c r="J46" s="59" t="s">
        <v>153</v>
      </c>
      <c r="K46" s="59" t="s">
        <v>153</v>
      </c>
    </row>
    <row r="47" s="66" customFormat="1" ht="14.25" spans="1:11">
      <c r="A47" s="82" t="s">
        <v>238</v>
      </c>
      <c r="B47" s="72"/>
      <c r="C47" s="73" t="s">
        <v>239</v>
      </c>
      <c r="D47" s="95" t="s">
        <v>153</v>
      </c>
      <c r="E47" s="59" t="s">
        <v>153</v>
      </c>
      <c r="F47" s="59" t="s">
        <v>153</v>
      </c>
      <c r="G47" s="59" t="s">
        <v>153</v>
      </c>
      <c r="H47" s="59" t="s">
        <v>153</v>
      </c>
      <c r="I47" s="59" t="s">
        <v>153</v>
      </c>
      <c r="J47" s="59" t="s">
        <v>153</v>
      </c>
      <c r="K47" s="59" t="s">
        <v>153</v>
      </c>
    </row>
    <row r="48" s="66" customFormat="1" ht="14.25" spans="1:11">
      <c r="A48" s="82" t="s">
        <v>240</v>
      </c>
      <c r="B48" s="72"/>
      <c r="C48" s="73" t="s">
        <v>241</v>
      </c>
      <c r="D48" s="94">
        <v>72</v>
      </c>
      <c r="E48" s="59">
        <v>862904</v>
      </c>
      <c r="F48" s="59">
        <v>0</v>
      </c>
      <c r="G48" s="59">
        <v>981389.3</v>
      </c>
      <c r="H48" s="59">
        <v>979922.1</v>
      </c>
      <c r="I48" s="59">
        <v>0</v>
      </c>
      <c r="J48" s="59">
        <v>1467.2</v>
      </c>
      <c r="K48" s="59">
        <v>109379.7</v>
      </c>
    </row>
    <row r="49" s="66" customFormat="1" ht="14.25" spans="1:11">
      <c r="A49" s="82" t="s">
        <v>242</v>
      </c>
      <c r="B49" s="72"/>
      <c r="C49" s="73" t="s">
        <v>243</v>
      </c>
      <c r="D49" s="94">
        <v>41</v>
      </c>
      <c r="E49" s="59">
        <v>546001.6</v>
      </c>
      <c r="F49" s="59">
        <v>0</v>
      </c>
      <c r="G49" s="59">
        <v>626420.8</v>
      </c>
      <c r="H49" s="59">
        <v>624953.6</v>
      </c>
      <c r="I49" s="59">
        <v>0</v>
      </c>
      <c r="J49" s="59">
        <v>1467.2</v>
      </c>
      <c r="K49" s="59">
        <v>55384.2</v>
      </c>
    </row>
    <row r="50" s="66" customFormat="1" ht="14.25" spans="1:11">
      <c r="A50" s="82" t="s">
        <v>244</v>
      </c>
      <c r="B50" s="72"/>
      <c r="C50" s="73" t="s">
        <v>245</v>
      </c>
      <c r="D50" s="94">
        <v>25</v>
      </c>
      <c r="E50" s="59">
        <v>296238.4</v>
      </c>
      <c r="F50" s="59">
        <v>0</v>
      </c>
      <c r="G50" s="59">
        <v>327931.6</v>
      </c>
      <c r="H50" s="59">
        <v>327931.6</v>
      </c>
      <c r="I50" s="59">
        <v>0</v>
      </c>
      <c r="J50" s="59">
        <v>0</v>
      </c>
      <c r="K50" s="59">
        <v>52731.7</v>
      </c>
    </row>
    <row r="51" s="66" customFormat="1" ht="14.25" spans="1:11">
      <c r="A51" s="82" t="s">
        <v>246</v>
      </c>
      <c r="B51" s="72"/>
      <c r="C51" s="73" t="s">
        <v>247</v>
      </c>
      <c r="D51" s="95" t="s">
        <v>153</v>
      </c>
      <c r="E51" s="59" t="s">
        <v>153</v>
      </c>
      <c r="F51" s="59" t="s">
        <v>153</v>
      </c>
      <c r="G51" s="59" t="s">
        <v>153</v>
      </c>
      <c r="H51" s="59" t="s">
        <v>153</v>
      </c>
      <c r="I51" s="59" t="s">
        <v>153</v>
      </c>
      <c r="J51" s="59" t="s">
        <v>153</v>
      </c>
      <c r="K51" s="59" t="s">
        <v>153</v>
      </c>
    </row>
    <row r="52" s="66" customFormat="1" ht="14.25" spans="1:11">
      <c r="A52" s="82" t="s">
        <v>248</v>
      </c>
      <c r="B52" s="72"/>
      <c r="C52" s="73" t="s">
        <v>249</v>
      </c>
      <c r="D52" s="94">
        <v>6</v>
      </c>
      <c r="E52" s="59">
        <v>20664</v>
      </c>
      <c r="F52" s="59">
        <v>0</v>
      </c>
      <c r="G52" s="59">
        <v>27036.9</v>
      </c>
      <c r="H52" s="59">
        <v>27036.9</v>
      </c>
      <c r="I52" s="59">
        <v>0</v>
      </c>
      <c r="J52" s="59">
        <v>0</v>
      </c>
      <c r="K52" s="59">
        <v>1263.8</v>
      </c>
    </row>
    <row r="53" s="66" customFormat="1" ht="14.25" spans="1:11">
      <c r="A53" s="82" t="s">
        <v>250</v>
      </c>
      <c r="B53" s="72"/>
      <c r="C53" s="73" t="s">
        <v>251</v>
      </c>
      <c r="D53" s="94">
        <v>157</v>
      </c>
      <c r="E53" s="59">
        <v>4573546.2</v>
      </c>
      <c r="F53" s="59">
        <v>390212.8</v>
      </c>
      <c r="G53" s="59">
        <v>4945457</v>
      </c>
      <c r="H53" s="59">
        <v>4813947.8</v>
      </c>
      <c r="I53" s="59">
        <v>4190.6</v>
      </c>
      <c r="J53" s="59">
        <v>131509.2</v>
      </c>
      <c r="K53" s="59">
        <v>239516</v>
      </c>
    </row>
    <row r="54" s="66" customFormat="1" ht="14.25" spans="1:11">
      <c r="A54" s="82" t="s">
        <v>252</v>
      </c>
      <c r="B54" s="72"/>
      <c r="C54" s="73" t="s">
        <v>253</v>
      </c>
      <c r="D54" s="94">
        <v>7</v>
      </c>
      <c r="E54" s="59">
        <v>896505</v>
      </c>
      <c r="F54" s="59">
        <v>372164.7</v>
      </c>
      <c r="G54" s="59">
        <v>1067048.9</v>
      </c>
      <c r="H54" s="59">
        <v>1067048.9</v>
      </c>
      <c r="I54" s="59" t="s">
        <v>153</v>
      </c>
      <c r="J54" s="59">
        <v>0</v>
      </c>
      <c r="K54" s="59">
        <v>112470.8</v>
      </c>
    </row>
    <row r="55" s="66" customFormat="1" ht="14.25" spans="1:11">
      <c r="A55" s="82" t="s">
        <v>254</v>
      </c>
      <c r="B55" s="72"/>
      <c r="C55" s="73" t="s">
        <v>255</v>
      </c>
      <c r="D55" s="94">
        <v>30</v>
      </c>
      <c r="E55" s="59">
        <v>2330572.6</v>
      </c>
      <c r="F55" s="59">
        <v>0</v>
      </c>
      <c r="G55" s="59">
        <v>2411233.6</v>
      </c>
      <c r="H55" s="59">
        <v>2292354.5</v>
      </c>
      <c r="I55" s="59">
        <v>0</v>
      </c>
      <c r="J55" s="59">
        <v>118879.1</v>
      </c>
      <c r="K55" s="59">
        <v>58512</v>
      </c>
    </row>
    <row r="56" s="66" customFormat="1" ht="14.25" spans="1:11">
      <c r="A56" s="82" t="s">
        <v>256</v>
      </c>
      <c r="B56" s="72"/>
      <c r="C56" s="73" t="s">
        <v>257</v>
      </c>
      <c r="D56" s="94">
        <v>4</v>
      </c>
      <c r="E56" s="59">
        <v>21118.1</v>
      </c>
      <c r="F56" s="59">
        <v>21.9</v>
      </c>
      <c r="G56" s="59">
        <v>26469.3</v>
      </c>
      <c r="H56" s="59">
        <v>26469.3</v>
      </c>
      <c r="I56" s="59">
        <v>0</v>
      </c>
      <c r="J56" s="59">
        <v>0</v>
      </c>
      <c r="K56" s="59">
        <v>591.9</v>
      </c>
    </row>
    <row r="57" s="66" customFormat="1" ht="14.25" spans="1:11">
      <c r="A57" s="82" t="s">
        <v>258</v>
      </c>
      <c r="B57" s="72"/>
      <c r="C57" s="73" t="s">
        <v>259</v>
      </c>
      <c r="D57" s="94">
        <v>41</v>
      </c>
      <c r="E57" s="59">
        <v>809220.1</v>
      </c>
      <c r="F57" s="59">
        <v>9304.2</v>
      </c>
      <c r="G57" s="59">
        <v>833392.5</v>
      </c>
      <c r="H57" s="59">
        <v>824838.5</v>
      </c>
      <c r="I57" s="59">
        <v>0</v>
      </c>
      <c r="J57" s="59">
        <v>8554</v>
      </c>
      <c r="K57" s="59">
        <v>36195.9</v>
      </c>
    </row>
    <row r="58" s="66" customFormat="1" ht="14.25" spans="1:11">
      <c r="A58" s="82" t="s">
        <v>260</v>
      </c>
      <c r="B58" s="72"/>
      <c r="C58" s="73" t="s">
        <v>261</v>
      </c>
      <c r="D58" s="94">
        <v>45</v>
      </c>
      <c r="E58" s="59">
        <v>323774.2</v>
      </c>
      <c r="F58" s="59">
        <v>8722</v>
      </c>
      <c r="G58" s="59">
        <v>377064.4</v>
      </c>
      <c r="H58" s="59">
        <v>376927.9</v>
      </c>
      <c r="I58" s="59">
        <v>4190.6</v>
      </c>
      <c r="J58" s="59">
        <v>136.5</v>
      </c>
      <c r="K58" s="59">
        <v>12331</v>
      </c>
    </row>
    <row r="59" s="66" customFormat="1" ht="14.25" spans="1:11">
      <c r="A59" s="82" t="s">
        <v>262</v>
      </c>
      <c r="B59" s="72"/>
      <c r="C59" s="73" t="s">
        <v>263</v>
      </c>
      <c r="D59" s="94">
        <v>9</v>
      </c>
      <c r="E59" s="59">
        <v>79561.5</v>
      </c>
      <c r="F59" s="59">
        <v>0</v>
      </c>
      <c r="G59" s="59">
        <v>102823.4</v>
      </c>
      <c r="H59" s="59">
        <v>99860.7</v>
      </c>
      <c r="I59" s="59" t="s">
        <v>153</v>
      </c>
      <c r="J59" s="59">
        <v>2962.7</v>
      </c>
      <c r="K59" s="59">
        <v>10866.8</v>
      </c>
    </row>
    <row r="60" s="66" customFormat="1" ht="14.25" spans="1:11">
      <c r="A60" s="82" t="s">
        <v>264</v>
      </c>
      <c r="B60" s="72"/>
      <c r="C60" s="73" t="s">
        <v>265</v>
      </c>
      <c r="D60" s="94">
        <v>3</v>
      </c>
      <c r="E60" s="59">
        <v>16820.8</v>
      </c>
      <c r="F60" s="59" t="s">
        <v>153</v>
      </c>
      <c r="G60" s="59">
        <v>13607.7</v>
      </c>
      <c r="H60" s="59">
        <v>13478.2</v>
      </c>
      <c r="I60" s="59" t="s">
        <v>153</v>
      </c>
      <c r="J60" s="59">
        <v>129.5</v>
      </c>
      <c r="K60" s="59">
        <v>4506.5</v>
      </c>
    </row>
    <row r="61" s="66" customFormat="1" ht="14.25" spans="1:11">
      <c r="A61" s="82" t="s">
        <v>266</v>
      </c>
      <c r="B61" s="72"/>
      <c r="C61" s="73" t="s">
        <v>267</v>
      </c>
      <c r="D61" s="95" t="s">
        <v>153</v>
      </c>
      <c r="E61" s="59" t="s">
        <v>153</v>
      </c>
      <c r="F61" s="59" t="s">
        <v>153</v>
      </c>
      <c r="G61" s="59" t="s">
        <v>153</v>
      </c>
      <c r="H61" s="59" t="s">
        <v>153</v>
      </c>
      <c r="I61" s="59" t="s">
        <v>153</v>
      </c>
      <c r="J61" s="59" t="s">
        <v>153</v>
      </c>
      <c r="K61" s="59" t="s">
        <v>153</v>
      </c>
    </row>
    <row r="62" s="66" customFormat="1" ht="14.25" spans="1:11">
      <c r="A62" s="82" t="s">
        <v>268</v>
      </c>
      <c r="B62" s="72"/>
      <c r="C62" s="73" t="s">
        <v>269</v>
      </c>
      <c r="D62" s="94">
        <v>18</v>
      </c>
      <c r="E62" s="59">
        <v>95973.9</v>
      </c>
      <c r="F62" s="59">
        <v>0</v>
      </c>
      <c r="G62" s="59">
        <v>113817.2</v>
      </c>
      <c r="H62" s="59">
        <v>112969.8</v>
      </c>
      <c r="I62" s="59">
        <v>0</v>
      </c>
      <c r="J62" s="59">
        <v>847.4</v>
      </c>
      <c r="K62" s="59">
        <v>4041.1</v>
      </c>
    </row>
    <row r="63" s="66" customFormat="1" ht="14.25" spans="1:11">
      <c r="A63" s="82" t="s">
        <v>270</v>
      </c>
      <c r="B63" s="72"/>
      <c r="C63" s="73" t="s">
        <v>271</v>
      </c>
      <c r="D63" s="94">
        <v>24</v>
      </c>
      <c r="E63" s="59">
        <v>89583.7</v>
      </c>
      <c r="F63" s="59">
        <v>0</v>
      </c>
      <c r="G63" s="59">
        <v>106352.3</v>
      </c>
      <c r="H63" s="59">
        <v>88285.7</v>
      </c>
      <c r="I63" s="59">
        <v>935.1</v>
      </c>
      <c r="J63" s="59">
        <v>18066.6</v>
      </c>
      <c r="K63" s="59">
        <v>19848.9</v>
      </c>
    </row>
    <row r="64" s="66" customFormat="1" ht="14.25" spans="1:11">
      <c r="A64" s="82" t="s">
        <v>272</v>
      </c>
      <c r="B64" s="72"/>
      <c r="C64" s="73" t="s">
        <v>273</v>
      </c>
      <c r="D64" s="94">
        <v>2</v>
      </c>
      <c r="E64" s="59">
        <v>22389.4</v>
      </c>
      <c r="F64" s="59" t="s">
        <v>153</v>
      </c>
      <c r="G64" s="59">
        <v>25435</v>
      </c>
      <c r="H64" s="59">
        <v>24357.9</v>
      </c>
      <c r="I64" s="59">
        <v>0</v>
      </c>
      <c r="J64" s="59">
        <v>1077.1</v>
      </c>
      <c r="K64" s="59">
        <v>14351.3</v>
      </c>
    </row>
    <row r="65" s="66" customFormat="1" ht="14.25" spans="1:11">
      <c r="A65" s="82" t="s">
        <v>274</v>
      </c>
      <c r="B65" s="72"/>
      <c r="C65" s="73" t="s">
        <v>275</v>
      </c>
      <c r="D65" s="94">
        <v>4</v>
      </c>
      <c r="E65" s="59">
        <v>18996.2</v>
      </c>
      <c r="F65" s="59" t="s">
        <v>153</v>
      </c>
      <c r="G65" s="59">
        <v>23054</v>
      </c>
      <c r="H65" s="59">
        <v>14605.1</v>
      </c>
      <c r="I65" s="59" t="s">
        <v>153</v>
      </c>
      <c r="J65" s="59">
        <v>8448.9</v>
      </c>
      <c r="K65" s="59">
        <v>2600.3</v>
      </c>
    </row>
    <row r="66" s="66" customFormat="1" ht="14.25" spans="1:11">
      <c r="A66" s="82" t="s">
        <v>276</v>
      </c>
      <c r="B66" s="72"/>
      <c r="C66" s="73" t="s">
        <v>277</v>
      </c>
      <c r="D66" s="94">
        <v>1</v>
      </c>
      <c r="E66" s="59">
        <v>1474.7</v>
      </c>
      <c r="F66" s="59" t="s">
        <v>153</v>
      </c>
      <c r="G66" s="59">
        <v>1851.2</v>
      </c>
      <c r="H66" s="59">
        <v>1851.2</v>
      </c>
      <c r="I66" s="59">
        <v>935.1</v>
      </c>
      <c r="J66" s="59" t="s">
        <v>153</v>
      </c>
      <c r="K66" s="59">
        <v>0</v>
      </c>
    </row>
    <row r="67" s="66" customFormat="1" ht="14.25" spans="1:11">
      <c r="A67" s="82" t="s">
        <v>278</v>
      </c>
      <c r="B67" s="72"/>
      <c r="C67" s="73" t="s">
        <v>279</v>
      </c>
      <c r="D67" s="94">
        <v>5</v>
      </c>
      <c r="E67" s="59">
        <v>12711.5</v>
      </c>
      <c r="F67" s="59">
        <v>0</v>
      </c>
      <c r="G67" s="59">
        <v>14715.2</v>
      </c>
      <c r="H67" s="59">
        <v>7461.1</v>
      </c>
      <c r="I67" s="59">
        <v>0</v>
      </c>
      <c r="J67" s="59">
        <v>7254.1</v>
      </c>
      <c r="K67" s="59">
        <v>854.2</v>
      </c>
    </row>
    <row r="68" s="66" customFormat="1" ht="14.25" spans="1:11">
      <c r="A68" s="82" t="s">
        <v>280</v>
      </c>
      <c r="B68" s="72"/>
      <c r="C68" s="73" t="s">
        <v>281</v>
      </c>
      <c r="D68" s="94">
        <v>2</v>
      </c>
      <c r="E68" s="59">
        <v>4606</v>
      </c>
      <c r="F68" s="59" t="s">
        <v>153</v>
      </c>
      <c r="G68" s="59">
        <v>7942</v>
      </c>
      <c r="H68" s="59">
        <v>7942</v>
      </c>
      <c r="I68" s="59" t="s">
        <v>153</v>
      </c>
      <c r="J68" s="59" t="s">
        <v>153</v>
      </c>
      <c r="K68" s="59">
        <v>492</v>
      </c>
    </row>
    <row r="69" s="66" customFormat="1" ht="14.25" spans="1:11">
      <c r="A69" s="82" t="s">
        <v>282</v>
      </c>
      <c r="B69" s="72"/>
      <c r="C69" s="73" t="s">
        <v>283</v>
      </c>
      <c r="D69" s="94">
        <v>4</v>
      </c>
      <c r="E69" s="59">
        <v>13058.9</v>
      </c>
      <c r="F69" s="59" t="s">
        <v>153</v>
      </c>
      <c r="G69" s="59">
        <v>14985</v>
      </c>
      <c r="H69" s="59">
        <v>14985</v>
      </c>
      <c r="I69" s="59" t="s">
        <v>153</v>
      </c>
      <c r="J69" s="59">
        <v>0</v>
      </c>
      <c r="K69" s="59">
        <v>920.1</v>
      </c>
    </row>
    <row r="70" s="66" customFormat="1" ht="14.25" spans="1:11">
      <c r="A70" s="82" t="s">
        <v>284</v>
      </c>
      <c r="B70" s="72"/>
      <c r="C70" s="73" t="s">
        <v>285</v>
      </c>
      <c r="D70" s="94">
        <v>1</v>
      </c>
      <c r="E70" s="59">
        <v>2394.5</v>
      </c>
      <c r="F70" s="59" t="s">
        <v>153</v>
      </c>
      <c r="G70" s="59">
        <v>2632.5</v>
      </c>
      <c r="H70" s="59">
        <v>2600</v>
      </c>
      <c r="I70" s="59" t="s">
        <v>153</v>
      </c>
      <c r="J70" s="59">
        <v>32.5</v>
      </c>
      <c r="K70" s="59">
        <v>6.7</v>
      </c>
    </row>
    <row r="71" s="66" customFormat="1" ht="14.25" spans="1:11">
      <c r="A71" s="82" t="s">
        <v>286</v>
      </c>
      <c r="B71" s="72"/>
      <c r="C71" s="73" t="s">
        <v>287</v>
      </c>
      <c r="D71" s="95" t="s">
        <v>153</v>
      </c>
      <c r="E71" s="59" t="s">
        <v>153</v>
      </c>
      <c r="F71" s="59" t="s">
        <v>153</v>
      </c>
      <c r="G71" s="59" t="s">
        <v>153</v>
      </c>
      <c r="H71" s="59" t="s">
        <v>153</v>
      </c>
      <c r="I71" s="59" t="s">
        <v>153</v>
      </c>
      <c r="J71" s="59" t="s">
        <v>153</v>
      </c>
      <c r="K71" s="59" t="s">
        <v>153</v>
      </c>
    </row>
    <row r="72" s="66" customFormat="1" ht="14.25" spans="1:11">
      <c r="A72" s="82" t="s">
        <v>288</v>
      </c>
      <c r="B72" s="72"/>
      <c r="C72" s="73" t="s">
        <v>289</v>
      </c>
      <c r="D72" s="94">
        <v>5</v>
      </c>
      <c r="E72" s="59">
        <v>13952.5</v>
      </c>
      <c r="F72" s="59" t="s">
        <v>153</v>
      </c>
      <c r="G72" s="59">
        <v>15737.4</v>
      </c>
      <c r="H72" s="59">
        <v>14483.4</v>
      </c>
      <c r="I72" s="59" t="s">
        <v>153</v>
      </c>
      <c r="J72" s="59">
        <v>1254</v>
      </c>
      <c r="K72" s="59">
        <v>624.3</v>
      </c>
    </row>
    <row r="73" s="66" customFormat="1" ht="14.25" spans="1:11">
      <c r="A73" s="82" t="s">
        <v>290</v>
      </c>
      <c r="B73" s="72"/>
      <c r="C73" s="73" t="s">
        <v>291</v>
      </c>
      <c r="D73" s="95" t="s">
        <v>153</v>
      </c>
      <c r="E73" s="59" t="s">
        <v>153</v>
      </c>
      <c r="F73" s="59" t="s">
        <v>153</v>
      </c>
      <c r="G73" s="59" t="s">
        <v>153</v>
      </c>
      <c r="H73" s="59" t="s">
        <v>153</v>
      </c>
      <c r="I73" s="59" t="s">
        <v>153</v>
      </c>
      <c r="J73" s="59" t="s">
        <v>153</v>
      </c>
      <c r="K73" s="59" t="s">
        <v>153</v>
      </c>
    </row>
    <row r="74" s="66" customFormat="1" ht="14.25" spans="1:11">
      <c r="A74" s="82" t="s">
        <v>292</v>
      </c>
      <c r="B74" s="72"/>
      <c r="C74" s="73" t="s">
        <v>293</v>
      </c>
      <c r="D74" s="95" t="s">
        <v>153</v>
      </c>
      <c r="E74" s="59" t="s">
        <v>153</v>
      </c>
      <c r="F74" s="59" t="s">
        <v>153</v>
      </c>
      <c r="G74" s="59" t="s">
        <v>153</v>
      </c>
      <c r="H74" s="59" t="s">
        <v>153</v>
      </c>
      <c r="I74" s="59" t="s">
        <v>153</v>
      </c>
      <c r="J74" s="59" t="s">
        <v>153</v>
      </c>
      <c r="K74" s="59" t="s">
        <v>153</v>
      </c>
    </row>
    <row r="75" s="66" customFormat="1" ht="14.25" spans="1:11">
      <c r="A75" s="82" t="s">
        <v>294</v>
      </c>
      <c r="B75" s="72"/>
      <c r="C75" s="73" t="s">
        <v>295</v>
      </c>
      <c r="D75" s="95" t="s">
        <v>153</v>
      </c>
      <c r="E75" s="59" t="s">
        <v>153</v>
      </c>
      <c r="F75" s="59" t="s">
        <v>153</v>
      </c>
      <c r="G75" s="59" t="s">
        <v>153</v>
      </c>
      <c r="H75" s="59" t="s">
        <v>153</v>
      </c>
      <c r="I75" s="59" t="s">
        <v>153</v>
      </c>
      <c r="J75" s="59" t="s">
        <v>153</v>
      </c>
      <c r="K75" s="59" t="s">
        <v>153</v>
      </c>
    </row>
    <row r="76" s="66" customFormat="1" ht="14.25" spans="1:11">
      <c r="A76" s="82" t="s">
        <v>296</v>
      </c>
      <c r="B76" s="72"/>
      <c r="C76" s="73" t="s">
        <v>297</v>
      </c>
      <c r="D76" s="95" t="s">
        <v>153</v>
      </c>
      <c r="E76" s="59" t="s">
        <v>153</v>
      </c>
      <c r="F76" s="59" t="s">
        <v>153</v>
      </c>
      <c r="G76" s="59" t="s">
        <v>153</v>
      </c>
      <c r="H76" s="59" t="s">
        <v>153</v>
      </c>
      <c r="I76" s="59" t="s">
        <v>153</v>
      </c>
      <c r="J76" s="59" t="s">
        <v>153</v>
      </c>
      <c r="K76" s="59" t="s">
        <v>153</v>
      </c>
    </row>
    <row r="77" s="66" customFormat="1" ht="14.25" spans="1:11">
      <c r="A77" s="82" t="s">
        <v>298</v>
      </c>
      <c r="B77" s="72"/>
      <c r="C77" s="73" t="s">
        <v>299</v>
      </c>
      <c r="D77" s="95" t="s">
        <v>153</v>
      </c>
      <c r="E77" s="59" t="s">
        <v>153</v>
      </c>
      <c r="F77" s="59" t="s">
        <v>153</v>
      </c>
      <c r="G77" s="59" t="s">
        <v>153</v>
      </c>
      <c r="H77" s="59" t="s">
        <v>153</v>
      </c>
      <c r="I77" s="59" t="s">
        <v>153</v>
      </c>
      <c r="J77" s="59" t="s">
        <v>153</v>
      </c>
      <c r="K77" s="59" t="s">
        <v>153</v>
      </c>
    </row>
    <row r="78" s="66" customFormat="1" ht="14.25" spans="1:11">
      <c r="A78" s="82" t="s">
        <v>300</v>
      </c>
      <c r="B78" s="72"/>
      <c r="C78" s="73" t="s">
        <v>301</v>
      </c>
      <c r="D78" s="95" t="s">
        <v>153</v>
      </c>
      <c r="E78" s="59" t="s">
        <v>153</v>
      </c>
      <c r="F78" s="59" t="s">
        <v>153</v>
      </c>
      <c r="G78" s="59" t="s">
        <v>153</v>
      </c>
      <c r="H78" s="59" t="s">
        <v>153</v>
      </c>
      <c r="I78" s="59" t="s">
        <v>153</v>
      </c>
      <c r="J78" s="59" t="s">
        <v>153</v>
      </c>
      <c r="K78" s="59" t="s">
        <v>153</v>
      </c>
    </row>
    <row r="79" s="66" customFormat="1" ht="14.25" spans="1:11">
      <c r="A79" s="82" t="s">
        <v>302</v>
      </c>
      <c r="B79" s="72"/>
      <c r="C79" s="73" t="s">
        <v>303</v>
      </c>
      <c r="D79" s="94">
        <v>8</v>
      </c>
      <c r="E79" s="59">
        <v>33926.9</v>
      </c>
      <c r="F79" s="59">
        <v>0</v>
      </c>
      <c r="G79" s="59">
        <v>35510.7</v>
      </c>
      <c r="H79" s="59">
        <v>34955.8</v>
      </c>
      <c r="I79" s="59">
        <v>6256.5</v>
      </c>
      <c r="J79" s="59">
        <v>554.9</v>
      </c>
      <c r="K79" s="59">
        <v>1013.4</v>
      </c>
    </row>
    <row r="80" s="66" customFormat="1" ht="14.25" spans="1:11">
      <c r="A80" s="82" t="s">
        <v>304</v>
      </c>
      <c r="B80" s="72"/>
      <c r="C80" s="73" t="s">
        <v>305</v>
      </c>
      <c r="D80" s="94">
        <v>7</v>
      </c>
      <c r="E80" s="59">
        <v>28786.1</v>
      </c>
      <c r="F80" s="59">
        <v>0</v>
      </c>
      <c r="G80" s="59">
        <v>29251.3</v>
      </c>
      <c r="H80" s="59">
        <v>28696.4</v>
      </c>
      <c r="I80" s="59">
        <v>0</v>
      </c>
      <c r="J80" s="59">
        <v>554.9</v>
      </c>
      <c r="K80" s="59">
        <v>957.9</v>
      </c>
    </row>
    <row r="81" s="66" customFormat="1" ht="14.25" spans="1:11">
      <c r="A81" s="82" t="s">
        <v>306</v>
      </c>
      <c r="B81" s="72"/>
      <c r="C81" s="73" t="s">
        <v>307</v>
      </c>
      <c r="D81" s="95" t="s">
        <v>153</v>
      </c>
      <c r="E81" s="59" t="s">
        <v>153</v>
      </c>
      <c r="F81" s="59" t="s">
        <v>153</v>
      </c>
      <c r="G81" s="59" t="s">
        <v>153</v>
      </c>
      <c r="H81" s="59" t="s">
        <v>153</v>
      </c>
      <c r="I81" s="59" t="s">
        <v>153</v>
      </c>
      <c r="J81" s="59" t="s">
        <v>153</v>
      </c>
      <c r="K81" s="59" t="s">
        <v>153</v>
      </c>
    </row>
    <row r="82" s="66" customFormat="1" ht="14.25" spans="1:11">
      <c r="A82" s="82" t="s">
        <v>308</v>
      </c>
      <c r="B82" s="72"/>
      <c r="C82" s="73" t="s">
        <v>309</v>
      </c>
      <c r="D82" s="95" t="s">
        <v>153</v>
      </c>
      <c r="E82" s="59" t="s">
        <v>153</v>
      </c>
      <c r="F82" s="59" t="s">
        <v>153</v>
      </c>
      <c r="G82" s="59" t="s">
        <v>153</v>
      </c>
      <c r="H82" s="59" t="s">
        <v>153</v>
      </c>
      <c r="I82" s="59" t="s">
        <v>153</v>
      </c>
      <c r="J82" s="59" t="s">
        <v>153</v>
      </c>
      <c r="K82" s="59" t="s">
        <v>153</v>
      </c>
    </row>
    <row r="83" s="66" customFormat="1" ht="14.25" spans="1:11">
      <c r="A83" s="82" t="s">
        <v>310</v>
      </c>
      <c r="B83" s="72"/>
      <c r="C83" s="73" t="s">
        <v>311</v>
      </c>
      <c r="D83" s="94">
        <v>1</v>
      </c>
      <c r="E83" s="59">
        <v>5140.8</v>
      </c>
      <c r="F83" s="59" t="s">
        <v>153</v>
      </c>
      <c r="G83" s="59">
        <v>6259.4</v>
      </c>
      <c r="H83" s="59">
        <v>6259.4</v>
      </c>
      <c r="I83" s="59">
        <v>6256.5</v>
      </c>
      <c r="J83" s="59" t="s">
        <v>153</v>
      </c>
      <c r="K83" s="59">
        <v>55.5</v>
      </c>
    </row>
    <row r="84" s="66" customFormat="1" ht="14.25" spans="1:11">
      <c r="A84" s="148" t="s">
        <v>312</v>
      </c>
      <c r="B84" s="93"/>
      <c r="C84" s="73" t="s">
        <v>14</v>
      </c>
      <c r="D84" s="73" t="s">
        <v>14</v>
      </c>
      <c r="E84" s="74" t="s">
        <v>14</v>
      </c>
      <c r="F84" s="74" t="s">
        <v>14</v>
      </c>
      <c r="G84" s="74" t="s">
        <v>14</v>
      </c>
      <c r="H84" s="74" t="s">
        <v>14</v>
      </c>
      <c r="I84" s="74" t="s">
        <v>14</v>
      </c>
      <c r="J84" s="74" t="s">
        <v>14</v>
      </c>
      <c r="K84" s="74" t="s">
        <v>14</v>
      </c>
    </row>
    <row r="85" s="66" customFormat="1" ht="14.25" spans="1:11">
      <c r="A85" s="82" t="s">
        <v>313</v>
      </c>
      <c r="B85" s="72"/>
      <c r="C85" s="73" t="s">
        <v>314</v>
      </c>
      <c r="D85" s="94">
        <v>387</v>
      </c>
      <c r="E85" s="59">
        <v>7976595.4</v>
      </c>
      <c r="F85" s="59">
        <v>516733.4</v>
      </c>
      <c r="G85" s="59">
        <v>8802753.1</v>
      </c>
      <c r="H85" s="59">
        <v>8650189.8</v>
      </c>
      <c r="I85" s="59">
        <v>157579.9</v>
      </c>
      <c r="J85" s="59">
        <v>152563.3</v>
      </c>
      <c r="K85" s="59">
        <v>465494.9</v>
      </c>
    </row>
    <row r="86" s="66" customFormat="1" ht="14.25" spans="1:11">
      <c r="A86" s="82" t="s">
        <v>315</v>
      </c>
      <c r="B86" s="72"/>
      <c r="C86" s="73" t="s">
        <v>316</v>
      </c>
      <c r="D86" s="94">
        <v>2</v>
      </c>
      <c r="E86" s="59">
        <v>35280.6</v>
      </c>
      <c r="F86" s="59" t="s">
        <v>153</v>
      </c>
      <c r="G86" s="59">
        <v>38560.7</v>
      </c>
      <c r="H86" s="59">
        <v>38560.7</v>
      </c>
      <c r="I86" s="59" t="s">
        <v>153</v>
      </c>
      <c r="J86" s="59" t="s">
        <v>153</v>
      </c>
      <c r="K86" s="59">
        <v>29284.7</v>
      </c>
    </row>
    <row r="87" s="66" customFormat="1" ht="14.25" spans="1:11">
      <c r="A87" s="82" t="s">
        <v>317</v>
      </c>
      <c r="B87" s="72"/>
      <c r="C87" s="73" t="s">
        <v>318</v>
      </c>
      <c r="D87" s="94">
        <v>3</v>
      </c>
      <c r="E87" s="59">
        <v>3063.2</v>
      </c>
      <c r="F87" s="59">
        <v>0</v>
      </c>
      <c r="G87" s="59">
        <v>5350.5</v>
      </c>
      <c r="H87" s="59">
        <v>2964.9</v>
      </c>
      <c r="I87" s="59" t="s">
        <v>153</v>
      </c>
      <c r="J87" s="59">
        <v>2385.6</v>
      </c>
      <c r="K87" s="59">
        <v>125.6</v>
      </c>
    </row>
    <row r="88" s="66" customFormat="1" ht="14.25" spans="1:11">
      <c r="A88" s="82" t="s">
        <v>319</v>
      </c>
      <c r="B88" s="72"/>
      <c r="C88" s="73" t="s">
        <v>320</v>
      </c>
      <c r="D88" s="95" t="s">
        <v>153</v>
      </c>
      <c r="E88" s="59" t="s">
        <v>153</v>
      </c>
      <c r="F88" s="59" t="s">
        <v>153</v>
      </c>
      <c r="G88" s="59" t="s">
        <v>153</v>
      </c>
      <c r="H88" s="59" t="s">
        <v>153</v>
      </c>
      <c r="I88" s="59" t="s">
        <v>153</v>
      </c>
      <c r="J88" s="59" t="s">
        <v>153</v>
      </c>
      <c r="K88" s="59" t="s">
        <v>153</v>
      </c>
    </row>
    <row r="89" s="66" customFormat="1" ht="14.25" spans="1:11">
      <c r="A89" s="82" t="s">
        <v>321</v>
      </c>
      <c r="B89" s="72"/>
      <c r="C89" s="73" t="s">
        <v>322</v>
      </c>
      <c r="D89" s="94">
        <v>1</v>
      </c>
      <c r="E89" s="59">
        <v>95639.4</v>
      </c>
      <c r="F89" s="59" t="s">
        <v>153</v>
      </c>
      <c r="G89" s="59">
        <v>94234</v>
      </c>
      <c r="H89" s="59">
        <v>94234</v>
      </c>
      <c r="I89" s="59" t="s">
        <v>153</v>
      </c>
      <c r="J89" s="59" t="s">
        <v>153</v>
      </c>
      <c r="K89" s="59">
        <v>2196.2</v>
      </c>
    </row>
    <row r="90" s="66" customFormat="1" ht="14.25" spans="1:11">
      <c r="A90" s="82" t="s">
        <v>323</v>
      </c>
      <c r="B90" s="72"/>
      <c r="C90" s="73" t="s">
        <v>324</v>
      </c>
      <c r="D90" s="95" t="s">
        <v>153</v>
      </c>
      <c r="E90" s="59" t="s">
        <v>153</v>
      </c>
      <c r="F90" s="59" t="s">
        <v>153</v>
      </c>
      <c r="G90" s="59" t="s">
        <v>153</v>
      </c>
      <c r="H90" s="59" t="s">
        <v>153</v>
      </c>
      <c r="I90" s="59" t="s">
        <v>153</v>
      </c>
      <c r="J90" s="59" t="s">
        <v>153</v>
      </c>
      <c r="K90" s="59" t="s">
        <v>153</v>
      </c>
    </row>
    <row r="91" s="66" customFormat="1" ht="14.25" spans="1:11">
      <c r="A91" s="82" t="s">
        <v>325</v>
      </c>
      <c r="B91" s="72"/>
      <c r="C91" s="73" t="s">
        <v>326</v>
      </c>
      <c r="D91" s="94">
        <v>1</v>
      </c>
      <c r="E91" s="59">
        <v>95639.4</v>
      </c>
      <c r="F91" s="59" t="s">
        <v>153</v>
      </c>
      <c r="G91" s="59">
        <v>94234</v>
      </c>
      <c r="H91" s="59">
        <v>94234</v>
      </c>
      <c r="I91" s="59" t="s">
        <v>153</v>
      </c>
      <c r="J91" s="59" t="s">
        <v>153</v>
      </c>
      <c r="K91" s="59">
        <v>2196.2</v>
      </c>
    </row>
    <row r="92" s="66" customFormat="1" ht="14.25" spans="1:11">
      <c r="A92" s="82" t="s">
        <v>327</v>
      </c>
      <c r="B92" s="72"/>
      <c r="C92" s="73" t="s">
        <v>328</v>
      </c>
      <c r="D92" s="95" t="s">
        <v>153</v>
      </c>
      <c r="E92" s="59" t="s">
        <v>153</v>
      </c>
      <c r="F92" s="59" t="s">
        <v>153</v>
      </c>
      <c r="G92" s="59" t="s">
        <v>153</v>
      </c>
      <c r="H92" s="59" t="s">
        <v>153</v>
      </c>
      <c r="I92" s="59" t="s">
        <v>153</v>
      </c>
      <c r="J92" s="59" t="s">
        <v>153</v>
      </c>
      <c r="K92" s="59" t="s">
        <v>153</v>
      </c>
    </row>
    <row r="93" s="66" customFormat="1" ht="14.25" spans="1:11">
      <c r="A93" s="82" t="s">
        <v>329</v>
      </c>
      <c r="B93" s="72"/>
      <c r="C93" s="73" t="s">
        <v>330</v>
      </c>
      <c r="D93" s="95" t="s">
        <v>153</v>
      </c>
      <c r="E93" s="59" t="s">
        <v>153</v>
      </c>
      <c r="F93" s="59" t="s">
        <v>153</v>
      </c>
      <c r="G93" s="59" t="s">
        <v>153</v>
      </c>
      <c r="H93" s="59" t="s">
        <v>153</v>
      </c>
      <c r="I93" s="59" t="s">
        <v>153</v>
      </c>
      <c r="J93" s="59" t="s">
        <v>153</v>
      </c>
      <c r="K93" s="59" t="s">
        <v>153</v>
      </c>
    </row>
    <row r="94" s="66" customFormat="1" ht="14.25" spans="1:11">
      <c r="A94" s="82" t="s">
        <v>331</v>
      </c>
      <c r="B94" s="72"/>
      <c r="C94" s="73" t="s">
        <v>332</v>
      </c>
      <c r="D94" s="94">
        <v>123</v>
      </c>
      <c r="E94" s="59">
        <v>4311662.2</v>
      </c>
      <c r="F94" s="59">
        <v>410031.2</v>
      </c>
      <c r="G94" s="59">
        <v>4851456.6</v>
      </c>
      <c r="H94" s="59">
        <v>4822283.5</v>
      </c>
      <c r="I94" s="59">
        <v>64571.1</v>
      </c>
      <c r="J94" s="59">
        <v>29173.1</v>
      </c>
      <c r="K94" s="59">
        <v>231747.3</v>
      </c>
    </row>
    <row r="95" s="66" customFormat="1" ht="14.25" spans="1:11">
      <c r="A95" s="82" t="s">
        <v>333</v>
      </c>
      <c r="B95" s="72"/>
      <c r="C95" s="73" t="s">
        <v>334</v>
      </c>
      <c r="D95" s="94">
        <v>4</v>
      </c>
      <c r="E95" s="59">
        <v>419088.9</v>
      </c>
      <c r="F95" s="59">
        <v>4484.3</v>
      </c>
      <c r="G95" s="59">
        <v>559862.2</v>
      </c>
      <c r="H95" s="59">
        <v>559862.2</v>
      </c>
      <c r="I95" s="59">
        <v>6967.9</v>
      </c>
      <c r="J95" s="59" t="s">
        <v>153</v>
      </c>
      <c r="K95" s="59">
        <v>20271.3</v>
      </c>
    </row>
    <row r="96" spans="1:11">
      <c r="A96" s="82" t="s">
        <v>335</v>
      </c>
      <c r="B96" s="72"/>
      <c r="C96" s="73" t="s">
        <v>336</v>
      </c>
      <c r="D96" s="94">
        <v>119</v>
      </c>
      <c r="E96" s="59">
        <v>3892573.3</v>
      </c>
      <c r="F96" s="59">
        <v>405546.9</v>
      </c>
      <c r="G96" s="59">
        <v>4291594.4</v>
      </c>
      <c r="H96" s="59">
        <v>4262421.3</v>
      </c>
      <c r="I96" s="59">
        <v>57603.2</v>
      </c>
      <c r="J96" s="59">
        <v>29173.1</v>
      </c>
      <c r="K96" s="59">
        <v>211476</v>
      </c>
    </row>
    <row r="97" spans="1:11">
      <c r="A97" s="82" t="s">
        <v>337</v>
      </c>
      <c r="B97" s="72"/>
      <c r="C97" s="73" t="s">
        <v>338</v>
      </c>
      <c r="D97" s="94">
        <v>9</v>
      </c>
      <c r="E97" s="59">
        <v>460938.8</v>
      </c>
      <c r="F97" s="59">
        <v>5562.9</v>
      </c>
      <c r="G97" s="59">
        <v>471005.4</v>
      </c>
      <c r="H97" s="59">
        <v>372475</v>
      </c>
      <c r="I97" s="59">
        <v>0</v>
      </c>
      <c r="J97" s="59">
        <v>98530.4</v>
      </c>
      <c r="K97" s="59">
        <v>19345.9</v>
      </c>
    </row>
    <row r="98" spans="1:11">
      <c r="A98" s="82" t="s">
        <v>339</v>
      </c>
      <c r="B98" s="72"/>
      <c r="C98" s="73" t="s">
        <v>340</v>
      </c>
      <c r="D98" s="94">
        <v>248</v>
      </c>
      <c r="E98" s="59">
        <v>3060167.8</v>
      </c>
      <c r="F98" s="59">
        <v>101139.3</v>
      </c>
      <c r="G98" s="59">
        <v>3331587.5</v>
      </c>
      <c r="H98" s="59">
        <v>3309113.3</v>
      </c>
      <c r="I98" s="59">
        <v>93008.8</v>
      </c>
      <c r="J98" s="59">
        <v>22474.2</v>
      </c>
      <c r="K98" s="59">
        <v>182338.8</v>
      </c>
    </row>
    <row r="99" spans="1:11">
      <c r="A99" s="82" t="s">
        <v>341</v>
      </c>
      <c r="B99" s="72"/>
      <c r="C99" s="73" t="s">
        <v>342</v>
      </c>
      <c r="D99" s="94">
        <v>2</v>
      </c>
      <c r="E99" s="59">
        <v>8410.3</v>
      </c>
      <c r="F99" s="59">
        <v>0</v>
      </c>
      <c r="G99" s="59">
        <v>9928.9</v>
      </c>
      <c r="H99" s="59">
        <v>9928.9</v>
      </c>
      <c r="I99" s="59">
        <v>0</v>
      </c>
      <c r="J99" s="59">
        <v>0</v>
      </c>
      <c r="K99" s="59">
        <v>1.2</v>
      </c>
    </row>
    <row r="100" spans="1:11">
      <c r="A100" s="82" t="s">
        <v>343</v>
      </c>
      <c r="B100" s="72"/>
      <c r="C100" s="73" t="s">
        <v>344</v>
      </c>
      <c r="D100" s="95" t="s">
        <v>153</v>
      </c>
      <c r="E100" s="59" t="s">
        <v>153</v>
      </c>
      <c r="F100" s="59" t="s">
        <v>153</v>
      </c>
      <c r="G100" s="59" t="s">
        <v>153</v>
      </c>
      <c r="H100" s="59" t="s">
        <v>153</v>
      </c>
      <c r="I100" s="59" t="s">
        <v>153</v>
      </c>
      <c r="J100" s="59" t="s">
        <v>153</v>
      </c>
      <c r="K100" s="59" t="s">
        <v>153</v>
      </c>
    </row>
    <row r="101" spans="1:11">
      <c r="A101" s="82" t="s">
        <v>345</v>
      </c>
      <c r="B101" s="72"/>
      <c r="C101" s="73" t="s">
        <v>346</v>
      </c>
      <c r="D101" s="94">
        <v>240</v>
      </c>
      <c r="E101" s="59">
        <v>2958152.6</v>
      </c>
      <c r="F101" s="59">
        <v>33832.7</v>
      </c>
      <c r="G101" s="59">
        <v>3200544.6</v>
      </c>
      <c r="H101" s="59">
        <v>3178070.4</v>
      </c>
      <c r="I101" s="59">
        <v>88332.6</v>
      </c>
      <c r="J101" s="59">
        <v>22474.2</v>
      </c>
      <c r="K101" s="59">
        <v>179425</v>
      </c>
    </row>
    <row r="102" spans="1:11">
      <c r="A102" s="82" t="s">
        <v>347</v>
      </c>
      <c r="B102" s="72"/>
      <c r="C102" s="73" t="s">
        <v>348</v>
      </c>
      <c r="D102" s="94">
        <v>6</v>
      </c>
      <c r="E102" s="59">
        <v>93604.9</v>
      </c>
      <c r="F102" s="59">
        <v>67306.6</v>
      </c>
      <c r="G102" s="59">
        <v>121114</v>
      </c>
      <c r="H102" s="59">
        <v>121114</v>
      </c>
      <c r="I102" s="59">
        <v>4676.2</v>
      </c>
      <c r="J102" s="59">
        <v>0</v>
      </c>
      <c r="K102" s="59">
        <v>2912.6</v>
      </c>
    </row>
    <row r="103" spans="1:11">
      <c r="A103" s="82" t="s">
        <v>349</v>
      </c>
      <c r="B103" s="72"/>
      <c r="C103" s="73" t="s">
        <v>350</v>
      </c>
      <c r="D103" s="94">
        <v>1</v>
      </c>
      <c r="E103" s="59">
        <v>9843.4</v>
      </c>
      <c r="F103" s="59">
        <v>0</v>
      </c>
      <c r="G103" s="59">
        <v>10558.4</v>
      </c>
      <c r="H103" s="59">
        <v>10558.4</v>
      </c>
      <c r="I103" s="59" t="s">
        <v>153</v>
      </c>
      <c r="J103" s="59">
        <v>0</v>
      </c>
      <c r="K103" s="59">
        <v>456.4</v>
      </c>
    </row>
    <row r="104" spans="1:11">
      <c r="A104" s="82" t="s">
        <v>351</v>
      </c>
      <c r="B104" s="72"/>
      <c r="C104" s="73" t="s">
        <v>352</v>
      </c>
      <c r="D104" s="94">
        <v>1</v>
      </c>
      <c r="E104" s="59">
        <v>0</v>
      </c>
      <c r="F104" s="59">
        <v>0</v>
      </c>
      <c r="G104" s="59">
        <v>2462.1</v>
      </c>
      <c r="H104" s="59">
        <v>2462.1</v>
      </c>
      <c r="I104" s="59">
        <v>0</v>
      </c>
      <c r="J104" s="59">
        <v>0</v>
      </c>
      <c r="K104" s="59">
        <v>0</v>
      </c>
    </row>
    <row r="105" spans="1:11">
      <c r="A105" s="82" t="s">
        <v>353</v>
      </c>
      <c r="B105" s="72"/>
      <c r="C105" s="73" t="s">
        <v>354</v>
      </c>
      <c r="D105" s="95" t="s">
        <v>153</v>
      </c>
      <c r="E105" s="59" t="s">
        <v>153</v>
      </c>
      <c r="F105" s="59" t="s">
        <v>153</v>
      </c>
      <c r="G105" s="59" t="s">
        <v>153</v>
      </c>
      <c r="H105" s="59" t="s">
        <v>153</v>
      </c>
      <c r="I105" s="59" t="s">
        <v>153</v>
      </c>
      <c r="J105" s="59" t="s">
        <v>153</v>
      </c>
      <c r="K105" s="59" t="s">
        <v>153</v>
      </c>
    </row>
    <row r="106" spans="1:11">
      <c r="A106" s="82" t="s">
        <v>355</v>
      </c>
      <c r="B106" s="72"/>
      <c r="C106" s="73" t="s">
        <v>356</v>
      </c>
      <c r="D106" s="95" t="s">
        <v>153</v>
      </c>
      <c r="E106" s="59" t="s">
        <v>153</v>
      </c>
      <c r="F106" s="59" t="s">
        <v>153</v>
      </c>
      <c r="G106" s="59" t="s">
        <v>153</v>
      </c>
      <c r="H106" s="59" t="s">
        <v>153</v>
      </c>
      <c r="I106" s="59" t="s">
        <v>153</v>
      </c>
      <c r="J106" s="59" t="s">
        <v>153</v>
      </c>
      <c r="K106" s="59" t="s">
        <v>153</v>
      </c>
    </row>
    <row r="107" spans="1:11">
      <c r="A107" s="82" t="s">
        <v>357</v>
      </c>
      <c r="B107" s="72"/>
      <c r="C107" s="73" t="s">
        <v>358</v>
      </c>
      <c r="D107" s="94">
        <v>1</v>
      </c>
      <c r="E107" s="59">
        <v>0</v>
      </c>
      <c r="F107" s="59">
        <v>0</v>
      </c>
      <c r="G107" s="59">
        <v>2462.1</v>
      </c>
      <c r="H107" s="59">
        <v>2462.1</v>
      </c>
      <c r="I107" s="59">
        <v>0</v>
      </c>
      <c r="J107" s="59">
        <v>0</v>
      </c>
      <c r="K107" s="59">
        <v>0</v>
      </c>
    </row>
    <row r="108" spans="1:11">
      <c r="A108" s="82" t="s">
        <v>359</v>
      </c>
      <c r="B108" s="72"/>
      <c r="C108" s="73" t="s">
        <v>360</v>
      </c>
      <c r="D108" s="95" t="s">
        <v>153</v>
      </c>
      <c r="E108" s="59" t="s">
        <v>153</v>
      </c>
      <c r="F108" s="59" t="s">
        <v>153</v>
      </c>
      <c r="G108" s="59" t="s">
        <v>153</v>
      </c>
      <c r="H108" s="59" t="s">
        <v>153</v>
      </c>
      <c r="I108" s="59" t="s">
        <v>153</v>
      </c>
      <c r="J108" s="59" t="s">
        <v>153</v>
      </c>
      <c r="K108" s="59" t="s">
        <v>153</v>
      </c>
    </row>
    <row r="109" spans="1:11">
      <c r="A109" s="82" t="s">
        <v>361</v>
      </c>
      <c r="B109" s="72"/>
      <c r="C109" s="73" t="s">
        <v>362</v>
      </c>
      <c r="D109" s="95" t="s">
        <v>153</v>
      </c>
      <c r="E109" s="59" t="s">
        <v>153</v>
      </c>
      <c r="F109" s="59" t="s">
        <v>153</v>
      </c>
      <c r="G109" s="59" t="s">
        <v>153</v>
      </c>
      <c r="H109" s="59" t="s">
        <v>153</v>
      </c>
      <c r="I109" s="59" t="s">
        <v>153</v>
      </c>
      <c r="J109" s="59" t="s">
        <v>153</v>
      </c>
      <c r="K109" s="59" t="s">
        <v>153</v>
      </c>
    </row>
    <row r="110" spans="1:11">
      <c r="A110" s="82" t="s">
        <v>363</v>
      </c>
      <c r="B110" s="72"/>
      <c r="C110" s="73" t="s">
        <v>364</v>
      </c>
      <c r="D110" s="94">
        <v>2</v>
      </c>
      <c r="E110" s="59">
        <v>23714.6</v>
      </c>
      <c r="F110" s="59">
        <v>0</v>
      </c>
      <c r="G110" s="59">
        <v>25329.9</v>
      </c>
      <c r="H110" s="59">
        <v>20748.8</v>
      </c>
      <c r="I110" s="59" t="s">
        <v>153</v>
      </c>
      <c r="J110" s="59">
        <v>4581.1</v>
      </c>
      <c r="K110" s="59">
        <v>1199.9</v>
      </c>
    </row>
    <row r="111" spans="1:11">
      <c r="A111" s="82" t="s">
        <v>365</v>
      </c>
      <c r="B111" s="72"/>
      <c r="C111" s="73" t="s">
        <v>366</v>
      </c>
      <c r="D111" s="94">
        <v>2</v>
      </c>
      <c r="E111" s="59">
        <v>23714.6</v>
      </c>
      <c r="F111" s="59">
        <v>0</v>
      </c>
      <c r="G111" s="59">
        <v>25329.9</v>
      </c>
      <c r="H111" s="59">
        <v>20748.8</v>
      </c>
      <c r="I111" s="59" t="s">
        <v>153</v>
      </c>
      <c r="J111" s="59">
        <v>4581.1</v>
      </c>
      <c r="K111" s="59">
        <v>1199.9</v>
      </c>
    </row>
    <row r="112" spans="1:11">
      <c r="A112" s="82" t="s">
        <v>367</v>
      </c>
      <c r="B112" s="72"/>
      <c r="C112" s="73" t="s">
        <v>368</v>
      </c>
      <c r="D112" s="95" t="s">
        <v>153</v>
      </c>
      <c r="E112" s="59" t="s">
        <v>153</v>
      </c>
      <c r="F112" s="59" t="s">
        <v>153</v>
      </c>
      <c r="G112" s="59" t="s">
        <v>153</v>
      </c>
      <c r="H112" s="59" t="s">
        <v>153</v>
      </c>
      <c r="I112" s="59" t="s">
        <v>153</v>
      </c>
      <c r="J112" s="59" t="s">
        <v>153</v>
      </c>
      <c r="K112" s="59" t="s">
        <v>153</v>
      </c>
    </row>
    <row r="113" spans="1:11">
      <c r="A113" s="82" t="s">
        <v>369</v>
      </c>
      <c r="B113" s="72"/>
      <c r="C113" s="73" t="s">
        <v>370</v>
      </c>
      <c r="D113" s="95" t="s">
        <v>153</v>
      </c>
      <c r="E113" s="59" t="s">
        <v>153</v>
      </c>
      <c r="F113" s="59" t="s">
        <v>153</v>
      </c>
      <c r="G113" s="59" t="s">
        <v>153</v>
      </c>
      <c r="H113" s="59" t="s">
        <v>153</v>
      </c>
      <c r="I113" s="59" t="s">
        <v>153</v>
      </c>
      <c r="J113" s="59" t="s">
        <v>153</v>
      </c>
      <c r="K113" s="59" t="s">
        <v>153</v>
      </c>
    </row>
    <row r="114" spans="1:11">
      <c r="A114" s="82" t="s">
        <v>371</v>
      </c>
      <c r="B114" s="72"/>
      <c r="C114" s="73" t="s">
        <v>372</v>
      </c>
      <c r="D114" s="95" t="s">
        <v>153</v>
      </c>
      <c r="E114" s="59" t="s">
        <v>153</v>
      </c>
      <c r="F114" s="59" t="s">
        <v>153</v>
      </c>
      <c r="G114" s="59" t="s">
        <v>153</v>
      </c>
      <c r="H114" s="59" t="s">
        <v>153</v>
      </c>
      <c r="I114" s="59" t="s">
        <v>153</v>
      </c>
      <c r="J114" s="59" t="s">
        <v>153</v>
      </c>
      <c r="K114" s="59" t="s">
        <v>153</v>
      </c>
    </row>
    <row r="115" spans="1:11">
      <c r="A115" s="82" t="s">
        <v>373</v>
      </c>
      <c r="B115" s="72"/>
      <c r="C115" s="73" t="s">
        <v>374</v>
      </c>
      <c r="D115" s="95" t="s">
        <v>153</v>
      </c>
      <c r="E115" s="59" t="s">
        <v>153</v>
      </c>
      <c r="F115" s="59" t="s">
        <v>153</v>
      </c>
      <c r="G115" s="59" t="s">
        <v>153</v>
      </c>
      <c r="H115" s="59" t="s">
        <v>153</v>
      </c>
      <c r="I115" s="59" t="s">
        <v>153</v>
      </c>
      <c r="J115" s="59" t="s">
        <v>153</v>
      </c>
      <c r="K115" s="59" t="s">
        <v>153</v>
      </c>
    </row>
    <row r="116" spans="1:11">
      <c r="A116" s="82" t="s">
        <v>375</v>
      </c>
      <c r="B116" s="72"/>
      <c r="C116" s="73" t="s">
        <v>376</v>
      </c>
      <c r="D116" s="95" t="s">
        <v>153</v>
      </c>
      <c r="E116" s="59" t="s">
        <v>153</v>
      </c>
      <c r="F116" s="59" t="s">
        <v>153</v>
      </c>
      <c r="G116" s="59" t="s">
        <v>153</v>
      </c>
      <c r="H116" s="59" t="s">
        <v>153</v>
      </c>
      <c r="I116" s="59" t="s">
        <v>153</v>
      </c>
      <c r="J116" s="59" t="s">
        <v>153</v>
      </c>
      <c r="K116" s="59" t="s">
        <v>153</v>
      </c>
    </row>
    <row r="117" spans="1:11">
      <c r="A117" s="82" t="s">
        <v>377</v>
      </c>
      <c r="B117" s="72"/>
      <c r="C117" s="73" t="s">
        <v>378</v>
      </c>
      <c r="D117" s="95" t="s">
        <v>153</v>
      </c>
      <c r="E117" s="59" t="s">
        <v>153</v>
      </c>
      <c r="F117" s="59" t="s">
        <v>153</v>
      </c>
      <c r="G117" s="59" t="s">
        <v>153</v>
      </c>
      <c r="H117" s="59" t="s">
        <v>153</v>
      </c>
      <c r="I117" s="59" t="s">
        <v>153</v>
      </c>
      <c r="J117" s="59" t="s">
        <v>153</v>
      </c>
      <c r="K117" s="59" t="s">
        <v>153</v>
      </c>
    </row>
    <row r="118" spans="1:11">
      <c r="A118" s="148" t="s">
        <v>379</v>
      </c>
      <c r="B118" s="93"/>
      <c r="C118" s="73" t="s">
        <v>14</v>
      </c>
      <c r="D118" s="73" t="s">
        <v>14</v>
      </c>
      <c r="E118" s="74" t="s">
        <v>14</v>
      </c>
      <c r="F118" s="74" t="s">
        <v>14</v>
      </c>
      <c r="G118" s="74" t="s">
        <v>14</v>
      </c>
      <c r="H118" s="74" t="s">
        <v>14</v>
      </c>
      <c r="I118" s="74" t="s">
        <v>14</v>
      </c>
      <c r="J118" s="74" t="s">
        <v>14</v>
      </c>
      <c r="K118" s="74" t="s">
        <v>14</v>
      </c>
    </row>
    <row r="119" spans="1:11">
      <c r="A119" s="82" t="s">
        <v>380</v>
      </c>
      <c r="B119" s="72"/>
      <c r="C119" s="73" t="s">
        <v>381</v>
      </c>
      <c r="D119" s="94">
        <v>22</v>
      </c>
      <c r="E119" s="59">
        <v>1783537.3</v>
      </c>
      <c r="F119" s="59">
        <v>392711.4</v>
      </c>
      <c r="G119" s="59">
        <v>2176283.2</v>
      </c>
      <c r="H119" s="59">
        <v>2171333.5</v>
      </c>
      <c r="I119" s="59">
        <v>38826</v>
      </c>
      <c r="J119" s="59">
        <v>4949.7</v>
      </c>
      <c r="K119" s="59">
        <v>136922.9</v>
      </c>
    </row>
    <row r="120" spans="1:11">
      <c r="A120" s="82" t="s">
        <v>382</v>
      </c>
      <c r="B120" s="72"/>
      <c r="C120" s="73" t="s">
        <v>383</v>
      </c>
      <c r="D120" s="94">
        <v>6</v>
      </c>
      <c r="E120" s="59">
        <v>124920.5</v>
      </c>
      <c r="F120" s="59">
        <v>0</v>
      </c>
      <c r="G120" s="59">
        <v>127530.3</v>
      </c>
      <c r="H120" s="59">
        <v>125144.7</v>
      </c>
      <c r="I120" s="59" t="s">
        <v>153</v>
      </c>
      <c r="J120" s="59">
        <v>2385.6</v>
      </c>
      <c r="K120" s="59">
        <v>3191.4</v>
      </c>
    </row>
    <row r="121" spans="1:11">
      <c r="A121" s="82" t="s">
        <v>384</v>
      </c>
      <c r="B121" s="72"/>
      <c r="C121" s="73" t="s">
        <v>385</v>
      </c>
      <c r="D121" s="94">
        <v>306</v>
      </c>
      <c r="E121" s="59">
        <v>3903902.1</v>
      </c>
      <c r="F121" s="59">
        <v>112140.6</v>
      </c>
      <c r="G121" s="59">
        <v>4224715.4</v>
      </c>
      <c r="H121" s="59">
        <v>4199015.9</v>
      </c>
      <c r="I121" s="59">
        <v>104437.6</v>
      </c>
      <c r="J121" s="59">
        <v>25699.5</v>
      </c>
      <c r="K121" s="59">
        <v>231006.4</v>
      </c>
    </row>
    <row r="122" spans="1:11">
      <c r="A122" s="82" t="s">
        <v>386</v>
      </c>
      <c r="B122" s="72"/>
      <c r="C122" s="73" t="s">
        <v>387</v>
      </c>
      <c r="D122" s="94">
        <v>2</v>
      </c>
      <c r="E122" s="59">
        <v>18713.5</v>
      </c>
      <c r="F122" s="59">
        <v>0</v>
      </c>
      <c r="G122" s="59">
        <v>22123.5</v>
      </c>
      <c r="H122" s="59">
        <v>22123.5</v>
      </c>
      <c r="I122" s="59">
        <v>0</v>
      </c>
      <c r="J122" s="59">
        <v>0</v>
      </c>
      <c r="K122" s="59">
        <v>1134.7</v>
      </c>
    </row>
    <row r="123" spans="1:11">
      <c r="A123" s="82" t="s">
        <v>388</v>
      </c>
      <c r="B123" s="72"/>
      <c r="C123" s="73" t="s">
        <v>389</v>
      </c>
      <c r="D123" s="95" t="s">
        <v>153</v>
      </c>
      <c r="E123" s="59" t="s">
        <v>153</v>
      </c>
      <c r="F123" s="59" t="s">
        <v>153</v>
      </c>
      <c r="G123" s="59" t="s">
        <v>153</v>
      </c>
      <c r="H123" s="59" t="s">
        <v>153</v>
      </c>
      <c r="I123" s="59" t="s">
        <v>153</v>
      </c>
      <c r="J123" s="59" t="s">
        <v>153</v>
      </c>
      <c r="K123" s="59" t="s">
        <v>153</v>
      </c>
    </row>
    <row r="124" spans="1:11">
      <c r="A124" s="82" t="s">
        <v>390</v>
      </c>
      <c r="B124" s="72"/>
      <c r="C124" s="73" t="s">
        <v>391</v>
      </c>
      <c r="D124" s="94">
        <v>51</v>
      </c>
      <c r="E124" s="59">
        <v>2124112.6</v>
      </c>
      <c r="F124" s="59">
        <v>11881.4</v>
      </c>
      <c r="G124" s="59">
        <v>2230773.6</v>
      </c>
      <c r="H124" s="59">
        <v>2106664</v>
      </c>
      <c r="I124" s="59">
        <v>14316.3</v>
      </c>
      <c r="J124" s="59">
        <v>124109.6</v>
      </c>
      <c r="K124" s="59">
        <v>64698.3</v>
      </c>
    </row>
    <row r="125" spans="1:11">
      <c r="A125" s="148" t="s">
        <v>392</v>
      </c>
      <c r="B125" s="93"/>
      <c r="C125" s="73" t="s">
        <v>14</v>
      </c>
      <c r="D125" s="73" t="s">
        <v>14</v>
      </c>
      <c r="E125" s="74" t="s">
        <v>14</v>
      </c>
      <c r="F125" s="74" t="s">
        <v>14</v>
      </c>
      <c r="G125" s="74" t="s">
        <v>14</v>
      </c>
      <c r="H125" s="74" t="s">
        <v>14</v>
      </c>
      <c r="I125" s="74" t="s">
        <v>14</v>
      </c>
      <c r="J125" s="74" t="s">
        <v>14</v>
      </c>
      <c r="K125" s="74" t="s">
        <v>14</v>
      </c>
    </row>
    <row r="126" spans="1:11">
      <c r="A126" s="82" t="s">
        <v>393</v>
      </c>
      <c r="B126" s="72"/>
      <c r="C126" s="73" t="s">
        <v>394</v>
      </c>
      <c r="D126" s="94">
        <v>224</v>
      </c>
      <c r="E126" s="59">
        <v>4746500.3</v>
      </c>
      <c r="F126" s="59">
        <v>403034.9</v>
      </c>
      <c r="G126" s="59">
        <v>5386208.8</v>
      </c>
      <c r="H126" s="59">
        <v>5234729.3</v>
      </c>
      <c r="I126" s="59">
        <v>77591.9</v>
      </c>
      <c r="J126" s="59">
        <v>151479.5</v>
      </c>
      <c r="K126" s="59">
        <v>305202.3</v>
      </c>
    </row>
    <row r="127" spans="1:11">
      <c r="A127" s="82" t="s">
        <v>395</v>
      </c>
      <c r="B127" s="72"/>
      <c r="C127" s="73" t="s">
        <v>396</v>
      </c>
      <c r="D127" s="94">
        <v>1</v>
      </c>
      <c r="E127" s="59">
        <v>2741</v>
      </c>
      <c r="F127" s="59" t="s">
        <v>153</v>
      </c>
      <c r="G127" s="59">
        <v>3344.2</v>
      </c>
      <c r="H127" s="59">
        <v>3344.2</v>
      </c>
      <c r="I127" s="59" t="s">
        <v>153</v>
      </c>
      <c r="J127" s="59" t="s">
        <v>153</v>
      </c>
      <c r="K127" s="59">
        <v>201.9</v>
      </c>
    </row>
    <row r="128" spans="1:11">
      <c r="A128" s="82" t="s">
        <v>397</v>
      </c>
      <c r="B128" s="72"/>
      <c r="C128" s="73" t="s">
        <v>398</v>
      </c>
      <c r="D128" s="95" t="s">
        <v>153</v>
      </c>
      <c r="E128" s="59" t="s">
        <v>153</v>
      </c>
      <c r="F128" s="59" t="s">
        <v>153</v>
      </c>
      <c r="G128" s="59" t="s">
        <v>153</v>
      </c>
      <c r="H128" s="59" t="s">
        <v>153</v>
      </c>
      <c r="I128" s="59" t="s">
        <v>153</v>
      </c>
      <c r="J128" s="59" t="s">
        <v>153</v>
      </c>
      <c r="K128" s="59" t="s">
        <v>153</v>
      </c>
    </row>
    <row r="129" spans="1:11">
      <c r="A129" s="82" t="s">
        <v>399</v>
      </c>
      <c r="B129" s="72"/>
      <c r="C129" s="73" t="s">
        <v>400</v>
      </c>
      <c r="D129" s="95" t="s">
        <v>153</v>
      </c>
      <c r="E129" s="59" t="s">
        <v>153</v>
      </c>
      <c r="F129" s="59" t="s">
        <v>153</v>
      </c>
      <c r="G129" s="59" t="s">
        <v>153</v>
      </c>
      <c r="H129" s="59" t="s">
        <v>153</v>
      </c>
      <c r="I129" s="59" t="s">
        <v>153</v>
      </c>
      <c r="J129" s="59" t="s">
        <v>153</v>
      </c>
      <c r="K129" s="59" t="s">
        <v>153</v>
      </c>
    </row>
    <row r="130" spans="1:11">
      <c r="A130" s="82" t="s">
        <v>390</v>
      </c>
      <c r="B130" s="72"/>
      <c r="C130" s="73" t="s">
        <v>401</v>
      </c>
      <c r="D130" s="94">
        <v>165</v>
      </c>
      <c r="E130" s="59">
        <v>3251068.7</v>
      </c>
      <c r="F130" s="59">
        <v>113698.5</v>
      </c>
      <c r="G130" s="59">
        <v>3440992.1</v>
      </c>
      <c r="H130" s="59">
        <v>3435327.2</v>
      </c>
      <c r="I130" s="59">
        <v>79988</v>
      </c>
      <c r="J130" s="59">
        <v>5664.9</v>
      </c>
      <c r="K130" s="59">
        <v>161290.6</v>
      </c>
    </row>
    <row r="131" spans="1:11">
      <c r="A131" s="148" t="s">
        <v>402</v>
      </c>
      <c r="B131" s="93"/>
      <c r="C131" s="73" t="s">
        <v>14</v>
      </c>
      <c r="D131" s="73" t="s">
        <v>14</v>
      </c>
      <c r="E131" s="74" t="s">
        <v>14</v>
      </c>
      <c r="F131" s="74" t="s">
        <v>14</v>
      </c>
      <c r="G131" s="74" t="s">
        <v>14</v>
      </c>
      <c r="H131" s="74" t="s">
        <v>14</v>
      </c>
      <c r="I131" s="74" t="s">
        <v>14</v>
      </c>
      <c r="J131" s="74" t="s">
        <v>14</v>
      </c>
      <c r="K131" s="74" t="s">
        <v>14</v>
      </c>
    </row>
    <row r="132" spans="1:11">
      <c r="A132" s="82" t="s">
        <v>403</v>
      </c>
      <c r="B132" s="72"/>
      <c r="C132" s="73" t="s">
        <v>404</v>
      </c>
      <c r="D132" s="94">
        <v>4</v>
      </c>
      <c r="E132" s="59">
        <v>803029.9</v>
      </c>
      <c r="F132" s="59" t="s">
        <v>153</v>
      </c>
      <c r="G132" s="59">
        <v>964094.9</v>
      </c>
      <c r="H132" s="59">
        <v>865786.9</v>
      </c>
      <c r="I132" s="59" t="s">
        <v>153</v>
      </c>
      <c r="J132" s="59">
        <v>98308</v>
      </c>
      <c r="K132" s="59">
        <v>24546.3</v>
      </c>
    </row>
    <row r="133" spans="1:11">
      <c r="A133" s="82" t="s">
        <v>405</v>
      </c>
      <c r="B133" s="72"/>
      <c r="C133" s="73" t="s">
        <v>406</v>
      </c>
      <c r="D133" s="94">
        <v>97</v>
      </c>
      <c r="E133" s="59">
        <v>3521059</v>
      </c>
      <c r="F133" s="59">
        <v>486899.4</v>
      </c>
      <c r="G133" s="59">
        <v>3960987.3</v>
      </c>
      <c r="H133" s="59">
        <v>3935485.3</v>
      </c>
      <c r="I133" s="59">
        <v>45750.6</v>
      </c>
      <c r="J133" s="59">
        <v>25502</v>
      </c>
      <c r="K133" s="59">
        <v>294757.3</v>
      </c>
    </row>
    <row r="134" spans="1:11">
      <c r="A134" s="82" t="s">
        <v>407</v>
      </c>
      <c r="B134" s="72"/>
      <c r="C134" s="73" t="s">
        <v>408</v>
      </c>
      <c r="D134" s="94">
        <v>226</v>
      </c>
      <c r="E134" s="59">
        <v>2722323.8</v>
      </c>
      <c r="F134" s="59">
        <v>18496.4</v>
      </c>
      <c r="G134" s="59">
        <v>2931517.9</v>
      </c>
      <c r="H134" s="59">
        <v>2903693.2</v>
      </c>
      <c r="I134" s="59">
        <v>86486.6</v>
      </c>
      <c r="J134" s="59">
        <v>27824.7</v>
      </c>
      <c r="K134" s="59">
        <v>123939.2</v>
      </c>
    </row>
    <row r="135" spans="1:11">
      <c r="A135" s="82" t="s">
        <v>409</v>
      </c>
      <c r="B135" s="72"/>
      <c r="C135" s="73" t="s">
        <v>410</v>
      </c>
      <c r="D135" s="94">
        <v>63</v>
      </c>
      <c r="E135" s="59">
        <v>953897.3</v>
      </c>
      <c r="F135" s="59">
        <v>11337.6</v>
      </c>
      <c r="G135" s="59">
        <v>973945</v>
      </c>
      <c r="H135" s="59">
        <v>968435.3</v>
      </c>
      <c r="I135" s="59">
        <v>25342.7</v>
      </c>
      <c r="J135" s="59">
        <v>5509.7</v>
      </c>
      <c r="K135" s="59">
        <v>23452</v>
      </c>
    </row>
    <row r="136" spans="1:11">
      <c r="A136" s="148" t="s">
        <v>411</v>
      </c>
      <c r="B136" s="93"/>
      <c r="C136" s="73" t="s">
        <v>14</v>
      </c>
      <c r="D136" s="73" t="s">
        <v>14</v>
      </c>
      <c r="E136" s="74" t="s">
        <v>14</v>
      </c>
      <c r="F136" s="74" t="s">
        <v>14</v>
      </c>
      <c r="G136" s="74" t="s">
        <v>14</v>
      </c>
      <c r="H136" s="74" t="s">
        <v>14</v>
      </c>
      <c r="I136" s="74" t="s">
        <v>14</v>
      </c>
      <c r="J136" s="74" t="s">
        <v>14</v>
      </c>
      <c r="K136" s="74" t="s">
        <v>14</v>
      </c>
    </row>
    <row r="137" spans="1:11">
      <c r="A137" s="82" t="s">
        <v>37</v>
      </c>
      <c r="B137" s="72"/>
      <c r="C137" s="73" t="s">
        <v>412</v>
      </c>
      <c r="D137" s="94">
        <v>364</v>
      </c>
      <c r="E137" s="59">
        <v>7800345.1</v>
      </c>
      <c r="F137" s="59">
        <v>508379.1</v>
      </c>
      <c r="G137" s="59">
        <v>8603052.5</v>
      </c>
      <c r="H137" s="59">
        <v>8457384.1</v>
      </c>
      <c r="I137" s="59">
        <v>157579.9</v>
      </c>
      <c r="J137" s="59">
        <v>145668.4</v>
      </c>
      <c r="K137" s="59">
        <v>456308.4</v>
      </c>
    </row>
    <row r="138" spans="1:11">
      <c r="A138" s="82" t="s">
        <v>413</v>
      </c>
      <c r="B138" s="72"/>
      <c r="C138" s="73" t="s">
        <v>414</v>
      </c>
      <c r="D138" s="94">
        <v>319</v>
      </c>
      <c r="E138" s="59">
        <v>7355589.1</v>
      </c>
      <c r="F138" s="59">
        <v>504919.8</v>
      </c>
      <c r="G138" s="59">
        <v>8104167.9</v>
      </c>
      <c r="H138" s="59">
        <v>7966923.3</v>
      </c>
      <c r="I138" s="59">
        <v>157579.9</v>
      </c>
      <c r="J138" s="59">
        <v>137244.6</v>
      </c>
      <c r="K138" s="59">
        <v>438201.8</v>
      </c>
    </row>
    <row r="139" spans="1:11">
      <c r="A139" s="82" t="s">
        <v>38</v>
      </c>
      <c r="B139" s="72"/>
      <c r="C139" s="73" t="s">
        <v>415</v>
      </c>
      <c r="D139" s="94">
        <v>26</v>
      </c>
      <c r="E139" s="59">
        <v>199964.9</v>
      </c>
      <c r="F139" s="59">
        <v>8354.3</v>
      </c>
      <c r="G139" s="59">
        <v>227492.6</v>
      </c>
      <c r="H139" s="59">
        <v>216016.6</v>
      </c>
      <c r="I139" s="59">
        <v>0</v>
      </c>
      <c r="J139" s="59">
        <v>11476</v>
      </c>
      <c r="K139" s="59">
        <v>10386.4</v>
      </c>
    </row>
    <row r="140" spans="1:11">
      <c r="A140" s="148" t="s">
        <v>416</v>
      </c>
      <c r="B140" s="93"/>
      <c r="C140" s="73" t="s">
        <v>14</v>
      </c>
      <c r="D140" s="73" t="s">
        <v>14</v>
      </c>
      <c r="E140" s="74" t="s">
        <v>14</v>
      </c>
      <c r="F140" s="74" t="s">
        <v>14</v>
      </c>
      <c r="G140" s="74" t="s">
        <v>14</v>
      </c>
      <c r="H140" s="74" t="s">
        <v>14</v>
      </c>
      <c r="I140" s="74" t="s">
        <v>14</v>
      </c>
      <c r="J140" s="74" t="s">
        <v>14</v>
      </c>
      <c r="K140" s="74" t="s">
        <v>14</v>
      </c>
    </row>
    <row r="141" spans="1:11">
      <c r="A141" s="82" t="s">
        <v>417</v>
      </c>
      <c r="B141" s="72"/>
      <c r="C141" s="73" t="s">
        <v>412</v>
      </c>
      <c r="D141" s="94">
        <v>1</v>
      </c>
      <c r="E141" s="59">
        <v>0</v>
      </c>
      <c r="F141" s="59">
        <v>0</v>
      </c>
      <c r="G141" s="59">
        <v>2462.1</v>
      </c>
      <c r="H141" s="59">
        <v>2462.1</v>
      </c>
      <c r="I141" s="59">
        <v>0</v>
      </c>
      <c r="J141" s="59">
        <v>0</v>
      </c>
      <c r="K141" s="59">
        <v>0</v>
      </c>
    </row>
    <row r="142" spans="1:11">
      <c r="A142" s="82" t="s">
        <v>418</v>
      </c>
      <c r="B142" s="72"/>
      <c r="C142" s="73" t="s">
        <v>414</v>
      </c>
      <c r="D142" s="95" t="s">
        <v>153</v>
      </c>
      <c r="E142" s="59" t="s">
        <v>153</v>
      </c>
      <c r="F142" s="59" t="s">
        <v>153</v>
      </c>
      <c r="G142" s="59" t="s">
        <v>153</v>
      </c>
      <c r="H142" s="59" t="s">
        <v>153</v>
      </c>
      <c r="I142" s="59" t="s">
        <v>153</v>
      </c>
      <c r="J142" s="59" t="s">
        <v>153</v>
      </c>
      <c r="K142" s="59" t="s">
        <v>153</v>
      </c>
    </row>
    <row r="143" ht="12.75" spans="1:11">
      <c r="A143" s="150" t="s">
        <v>419</v>
      </c>
      <c r="B143" s="103"/>
      <c r="C143" s="104" t="s">
        <v>415</v>
      </c>
      <c r="D143" s="105" t="s">
        <v>153</v>
      </c>
      <c r="E143" s="106" t="s">
        <v>153</v>
      </c>
      <c r="F143" s="106" t="s">
        <v>153</v>
      </c>
      <c r="G143" s="106" t="s">
        <v>153</v>
      </c>
      <c r="H143" s="106" t="s">
        <v>153</v>
      </c>
      <c r="I143" s="106" t="s">
        <v>153</v>
      </c>
      <c r="J143" s="106" t="s">
        <v>153</v>
      </c>
      <c r="K143" s="106" t="s">
        <v>153</v>
      </c>
    </row>
  </sheetData>
  <mergeCells count="150">
    <mergeCell ref="A1:K1"/>
    <mergeCell ref="A2:K2"/>
    <mergeCell ref="H3:J3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40:B140"/>
    <mergeCell ref="A141:B141"/>
    <mergeCell ref="A142:B142"/>
    <mergeCell ref="A143:B143"/>
    <mergeCell ref="C3:C6"/>
    <mergeCell ref="D3:D6"/>
    <mergeCell ref="E3:E6"/>
    <mergeCell ref="F4:F6"/>
    <mergeCell ref="G3:G6"/>
    <mergeCell ref="H4:H6"/>
    <mergeCell ref="I5:I6"/>
    <mergeCell ref="J4:J6"/>
    <mergeCell ref="K3:K6"/>
    <mergeCell ref="A3:B6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>
    <oddFooter>&amp;C第 &amp;P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2"/>
  <sheetViews>
    <sheetView workbookViewId="0">
      <selection activeCell="D3" sqref="D3:D6"/>
    </sheetView>
  </sheetViews>
  <sheetFormatPr defaultColWidth="9.125" defaultRowHeight="12"/>
  <cols>
    <col min="1" max="1" width="27.75" style="47" customWidth="1"/>
    <col min="2" max="2" width="5.25" style="47" customWidth="1"/>
    <col min="3" max="3" width="7.875" style="47" customWidth="1"/>
    <col min="4" max="11" width="10.25" style="47" customWidth="1"/>
    <col min="12" max="42" width="9.125" style="47" customWidth="1"/>
    <col min="43" max="16384" width="9.125" style="47"/>
  </cols>
  <sheetData>
    <row r="1" ht="33.75" customHeight="1" spans="1:11">
      <c r="A1" s="67" t="s">
        <v>420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customHeight="1" spans="1:11">
      <c r="A2" s="123"/>
      <c r="B2" s="123"/>
      <c r="C2" s="124" t="s">
        <v>73</v>
      </c>
      <c r="D2" s="125"/>
      <c r="E2" s="123"/>
      <c r="F2" s="113"/>
      <c r="G2" s="113"/>
      <c r="J2" s="133" t="s">
        <v>148</v>
      </c>
      <c r="K2" s="133"/>
    </row>
    <row r="3" customHeight="1" spans="1:11">
      <c r="A3" s="69" t="s">
        <v>149</v>
      </c>
      <c r="B3" s="69" t="s">
        <v>153</v>
      </c>
      <c r="C3" s="70" t="s">
        <v>150</v>
      </c>
      <c r="D3" s="126" t="s">
        <v>151</v>
      </c>
      <c r="E3" s="70" t="s">
        <v>152</v>
      </c>
      <c r="F3" s="69" t="s">
        <v>153</v>
      </c>
      <c r="G3" s="70" t="s">
        <v>154</v>
      </c>
      <c r="H3" s="69" t="s">
        <v>153</v>
      </c>
      <c r="I3" s="69" t="s">
        <v>153</v>
      </c>
      <c r="J3" s="69" t="s">
        <v>153</v>
      </c>
      <c r="K3" s="70" t="s">
        <v>155</v>
      </c>
    </row>
    <row r="4" ht="22.5" customHeight="1" spans="1:11">
      <c r="A4" s="69" t="s">
        <v>153</v>
      </c>
      <c r="B4" s="69" t="s">
        <v>153</v>
      </c>
      <c r="C4" s="70" t="s">
        <v>153</v>
      </c>
      <c r="D4" s="127"/>
      <c r="E4" s="70" t="s">
        <v>153</v>
      </c>
      <c r="F4" s="128" t="s">
        <v>156</v>
      </c>
      <c r="G4" s="70" t="s">
        <v>153</v>
      </c>
      <c r="H4" s="129" t="s">
        <v>157</v>
      </c>
      <c r="I4" s="115" t="s">
        <v>153</v>
      </c>
      <c r="J4" s="128" t="s">
        <v>158</v>
      </c>
      <c r="K4" s="70" t="s">
        <v>153</v>
      </c>
    </row>
    <row r="5" ht="42" customHeight="1" spans="1:11">
      <c r="A5" s="69" t="s">
        <v>153</v>
      </c>
      <c r="B5" s="69" t="s">
        <v>153</v>
      </c>
      <c r="C5" s="70" t="s">
        <v>153</v>
      </c>
      <c r="D5" s="127"/>
      <c r="E5" s="70" t="s">
        <v>153</v>
      </c>
      <c r="F5" s="130"/>
      <c r="G5" s="70" t="s">
        <v>153</v>
      </c>
      <c r="H5" s="131"/>
      <c r="I5" s="128" t="s">
        <v>159</v>
      </c>
      <c r="J5" s="130"/>
      <c r="K5" s="70" t="s">
        <v>153</v>
      </c>
    </row>
    <row r="6" ht="12.75" customHeight="1" spans="1:11">
      <c r="A6" s="69" t="s">
        <v>153</v>
      </c>
      <c r="B6" s="69" t="s">
        <v>153</v>
      </c>
      <c r="C6" s="70" t="s">
        <v>153</v>
      </c>
      <c r="D6" s="130"/>
      <c r="E6" s="70" t="s">
        <v>153</v>
      </c>
      <c r="F6" s="71" t="s">
        <v>153</v>
      </c>
      <c r="G6" s="70" t="s">
        <v>153</v>
      </c>
      <c r="H6" s="71" t="s">
        <v>153</v>
      </c>
      <c r="I6" s="130"/>
      <c r="J6" s="71" t="s">
        <v>153</v>
      </c>
      <c r="K6" s="70" t="s">
        <v>153</v>
      </c>
    </row>
    <row r="7" s="66" customFormat="1" ht="14.25" spans="1:11">
      <c r="A7" s="93" t="s">
        <v>129</v>
      </c>
      <c r="B7" s="93" t="s">
        <v>153</v>
      </c>
      <c r="C7" s="73" t="s">
        <v>421</v>
      </c>
      <c r="D7" s="132">
        <v>254</v>
      </c>
      <c r="E7" s="59">
        <v>1132674.3</v>
      </c>
      <c r="F7" s="59">
        <v>9266.9</v>
      </c>
      <c r="G7" s="59">
        <v>2134597.4</v>
      </c>
      <c r="H7" s="59">
        <v>288452.2</v>
      </c>
      <c r="I7" s="59">
        <v>18.9</v>
      </c>
      <c r="J7" s="59">
        <v>1846145.2</v>
      </c>
      <c r="K7" s="59">
        <v>652852.3</v>
      </c>
    </row>
    <row r="8" s="66" customFormat="1" ht="14.25" spans="1:11">
      <c r="A8" s="93" t="s">
        <v>422</v>
      </c>
      <c r="B8" s="93" t="s">
        <v>153</v>
      </c>
      <c r="C8" s="73" t="s">
        <v>14</v>
      </c>
      <c r="D8" s="73" t="s">
        <v>14</v>
      </c>
      <c r="E8" s="74" t="s">
        <v>14</v>
      </c>
      <c r="F8" s="74" t="s">
        <v>14</v>
      </c>
      <c r="G8" s="74" t="s">
        <v>14</v>
      </c>
      <c r="H8" s="74" t="s">
        <v>14</v>
      </c>
      <c r="I8" s="74" t="s">
        <v>14</v>
      </c>
      <c r="J8" s="74" t="s">
        <v>14</v>
      </c>
      <c r="K8" s="74" t="s">
        <v>14</v>
      </c>
    </row>
    <row r="9" s="66" customFormat="1" ht="14.25" spans="1:11">
      <c r="A9" s="72" t="s">
        <v>423</v>
      </c>
      <c r="B9" s="72" t="s">
        <v>153</v>
      </c>
      <c r="C9" s="73" t="s">
        <v>424</v>
      </c>
      <c r="D9" s="94">
        <v>34</v>
      </c>
      <c r="E9" s="59">
        <v>156885.7</v>
      </c>
      <c r="F9" s="59">
        <v>1309.2</v>
      </c>
      <c r="G9" s="59">
        <v>187819.7</v>
      </c>
      <c r="H9" s="59">
        <v>2127.7</v>
      </c>
      <c r="I9" s="59">
        <v>0</v>
      </c>
      <c r="J9" s="59">
        <v>185692</v>
      </c>
      <c r="K9" s="59">
        <v>20370.7</v>
      </c>
    </row>
    <row r="10" s="66" customFormat="1" ht="14.25" spans="1:11">
      <c r="A10" s="72" t="s">
        <v>425</v>
      </c>
      <c r="B10" s="72" t="s">
        <v>153</v>
      </c>
      <c r="C10" s="73" t="s">
        <v>426</v>
      </c>
      <c r="D10" s="94">
        <v>8</v>
      </c>
      <c r="E10" s="59">
        <v>6551.3</v>
      </c>
      <c r="F10" s="59">
        <v>0</v>
      </c>
      <c r="G10" s="59">
        <v>8973.3</v>
      </c>
      <c r="H10" s="59">
        <v>22.2</v>
      </c>
      <c r="I10" s="59">
        <v>0</v>
      </c>
      <c r="J10" s="59">
        <v>8951.1</v>
      </c>
      <c r="K10" s="59">
        <v>2098</v>
      </c>
    </row>
    <row r="11" s="66" customFormat="1" ht="14.25" spans="1:11">
      <c r="A11" s="72" t="s">
        <v>427</v>
      </c>
      <c r="B11" s="72" t="s">
        <v>153</v>
      </c>
      <c r="C11" s="73" t="s">
        <v>428</v>
      </c>
      <c r="D11" s="94">
        <v>22</v>
      </c>
      <c r="E11" s="59">
        <v>147244.9</v>
      </c>
      <c r="F11" s="59">
        <v>1309.2</v>
      </c>
      <c r="G11" s="59">
        <v>175045.9</v>
      </c>
      <c r="H11" s="59">
        <v>2062.1</v>
      </c>
      <c r="I11" s="59">
        <v>0</v>
      </c>
      <c r="J11" s="59">
        <v>172983.8</v>
      </c>
      <c r="K11" s="59">
        <v>18105.9</v>
      </c>
    </row>
    <row r="12" s="66" customFormat="1" ht="14.25" spans="1:11">
      <c r="A12" s="72" t="s">
        <v>429</v>
      </c>
      <c r="B12" s="72" t="s">
        <v>153</v>
      </c>
      <c r="C12" s="73" t="s">
        <v>430</v>
      </c>
      <c r="D12" s="94">
        <v>1</v>
      </c>
      <c r="E12" s="59">
        <v>306.1</v>
      </c>
      <c r="F12" s="59" t="s">
        <v>153</v>
      </c>
      <c r="G12" s="59">
        <v>352</v>
      </c>
      <c r="H12" s="59" t="s">
        <v>153</v>
      </c>
      <c r="I12" s="59" t="s">
        <v>153</v>
      </c>
      <c r="J12" s="59">
        <v>352</v>
      </c>
      <c r="K12" s="59">
        <v>66</v>
      </c>
    </row>
    <row r="13" s="66" customFormat="1" ht="14.25" spans="1:11">
      <c r="A13" s="72" t="s">
        <v>431</v>
      </c>
      <c r="B13" s="72" t="s">
        <v>153</v>
      </c>
      <c r="C13" s="73" t="s">
        <v>432</v>
      </c>
      <c r="D13" s="94">
        <v>3</v>
      </c>
      <c r="E13" s="59">
        <v>2783.4</v>
      </c>
      <c r="F13" s="59" t="s">
        <v>153</v>
      </c>
      <c r="G13" s="59">
        <v>3448.5</v>
      </c>
      <c r="H13" s="59">
        <v>43.4</v>
      </c>
      <c r="I13" s="59" t="s">
        <v>153</v>
      </c>
      <c r="J13" s="59">
        <v>3405.1</v>
      </c>
      <c r="K13" s="59">
        <v>100.8</v>
      </c>
    </row>
    <row r="14" s="66" customFormat="1" ht="14.25" spans="1:11">
      <c r="A14" s="72" t="s">
        <v>433</v>
      </c>
      <c r="B14" s="72" t="s">
        <v>153</v>
      </c>
      <c r="C14" s="73" t="s">
        <v>434</v>
      </c>
      <c r="D14" s="94">
        <v>15</v>
      </c>
      <c r="E14" s="59">
        <v>20725.1</v>
      </c>
      <c r="F14" s="59">
        <v>0</v>
      </c>
      <c r="G14" s="59">
        <v>202621.6</v>
      </c>
      <c r="H14" s="59">
        <v>11600</v>
      </c>
      <c r="I14" s="59">
        <v>18.9</v>
      </c>
      <c r="J14" s="59">
        <v>191021.6</v>
      </c>
      <c r="K14" s="59">
        <v>15622.3</v>
      </c>
    </row>
    <row r="15" s="66" customFormat="1" ht="14.25" spans="1:11">
      <c r="A15" s="72" t="s">
        <v>435</v>
      </c>
      <c r="B15" s="72" t="s">
        <v>153</v>
      </c>
      <c r="C15" s="73" t="s">
        <v>436</v>
      </c>
      <c r="D15" s="94">
        <v>2</v>
      </c>
      <c r="E15" s="59">
        <v>6216.5</v>
      </c>
      <c r="F15" s="59" t="s">
        <v>153</v>
      </c>
      <c r="G15" s="59">
        <v>5644.7</v>
      </c>
      <c r="H15" s="59">
        <v>4935.4</v>
      </c>
      <c r="I15" s="59" t="s">
        <v>153</v>
      </c>
      <c r="J15" s="59">
        <v>709.3</v>
      </c>
      <c r="K15" s="59">
        <v>2220.4</v>
      </c>
    </row>
    <row r="16" s="66" customFormat="1" ht="14.25" spans="1:11">
      <c r="A16" s="72" t="s">
        <v>437</v>
      </c>
      <c r="B16" s="72" t="s">
        <v>153</v>
      </c>
      <c r="C16" s="73" t="s">
        <v>438</v>
      </c>
      <c r="D16" s="94">
        <v>1</v>
      </c>
      <c r="E16" s="59">
        <v>1141.5</v>
      </c>
      <c r="F16" s="59" t="s">
        <v>153</v>
      </c>
      <c r="G16" s="59">
        <v>1225.6</v>
      </c>
      <c r="H16" s="59" t="s">
        <v>153</v>
      </c>
      <c r="I16" s="59" t="s">
        <v>153</v>
      </c>
      <c r="J16" s="59">
        <v>1225.6</v>
      </c>
      <c r="K16" s="59">
        <v>65.8</v>
      </c>
    </row>
    <row r="17" s="66" customFormat="1" ht="14.25" spans="1:11">
      <c r="A17" s="72" t="s">
        <v>439</v>
      </c>
      <c r="B17" s="72" t="s">
        <v>153</v>
      </c>
      <c r="C17" s="73" t="s">
        <v>440</v>
      </c>
      <c r="D17" s="95" t="s">
        <v>153</v>
      </c>
      <c r="E17" s="59" t="s">
        <v>153</v>
      </c>
      <c r="F17" s="59" t="s">
        <v>153</v>
      </c>
      <c r="G17" s="59" t="s">
        <v>153</v>
      </c>
      <c r="H17" s="59" t="s">
        <v>153</v>
      </c>
      <c r="I17" s="59" t="s">
        <v>153</v>
      </c>
      <c r="J17" s="59" t="s">
        <v>153</v>
      </c>
      <c r="K17" s="59" t="s">
        <v>153</v>
      </c>
    </row>
    <row r="18" s="66" customFormat="1" ht="14.25" spans="1:11">
      <c r="A18" s="72" t="s">
        <v>441</v>
      </c>
      <c r="B18" s="72" t="s">
        <v>153</v>
      </c>
      <c r="C18" s="73" t="s">
        <v>442</v>
      </c>
      <c r="D18" s="94">
        <v>4</v>
      </c>
      <c r="E18" s="59">
        <v>1575.9</v>
      </c>
      <c r="F18" s="59">
        <v>0</v>
      </c>
      <c r="G18" s="59">
        <v>181358.1</v>
      </c>
      <c r="H18" s="59">
        <v>1516.2</v>
      </c>
      <c r="I18" s="59">
        <v>18.9</v>
      </c>
      <c r="J18" s="59">
        <v>179841.9</v>
      </c>
      <c r="K18" s="59">
        <v>8426.3</v>
      </c>
    </row>
    <row r="19" s="66" customFormat="1" ht="14.25" spans="1:11">
      <c r="A19" s="72" t="s">
        <v>443</v>
      </c>
      <c r="B19" s="72" t="s">
        <v>153</v>
      </c>
      <c r="C19" s="73" t="s">
        <v>444</v>
      </c>
      <c r="D19" s="95" t="s">
        <v>153</v>
      </c>
      <c r="E19" s="59" t="s">
        <v>153</v>
      </c>
      <c r="F19" s="59" t="s">
        <v>153</v>
      </c>
      <c r="G19" s="59" t="s">
        <v>153</v>
      </c>
      <c r="H19" s="59" t="s">
        <v>153</v>
      </c>
      <c r="I19" s="59" t="s">
        <v>153</v>
      </c>
      <c r="J19" s="59" t="s">
        <v>153</v>
      </c>
      <c r="K19" s="59" t="s">
        <v>153</v>
      </c>
    </row>
    <row r="20" s="66" customFormat="1" ht="14.25" spans="1:11">
      <c r="A20" s="72" t="s">
        <v>445</v>
      </c>
      <c r="B20" s="72" t="s">
        <v>153</v>
      </c>
      <c r="C20" s="73" t="s">
        <v>446</v>
      </c>
      <c r="D20" s="94">
        <v>4</v>
      </c>
      <c r="E20" s="59">
        <v>5175.2</v>
      </c>
      <c r="F20" s="59">
        <v>0</v>
      </c>
      <c r="G20" s="59">
        <v>6498.8</v>
      </c>
      <c r="H20" s="59">
        <v>4877.9</v>
      </c>
      <c r="I20" s="59" t="s">
        <v>153</v>
      </c>
      <c r="J20" s="59">
        <v>1620.9</v>
      </c>
      <c r="K20" s="59">
        <v>1371</v>
      </c>
    </row>
    <row r="21" s="66" customFormat="1" ht="14.25" spans="1:11">
      <c r="A21" s="72" t="s">
        <v>447</v>
      </c>
      <c r="B21" s="72" t="s">
        <v>153</v>
      </c>
      <c r="C21" s="73" t="s">
        <v>448</v>
      </c>
      <c r="D21" s="94">
        <v>2</v>
      </c>
      <c r="E21" s="59">
        <v>3745.6</v>
      </c>
      <c r="F21" s="59" t="s">
        <v>153</v>
      </c>
      <c r="G21" s="59">
        <v>4155.8</v>
      </c>
      <c r="H21" s="59">
        <v>268</v>
      </c>
      <c r="I21" s="59" t="s">
        <v>153</v>
      </c>
      <c r="J21" s="59">
        <v>3887.8</v>
      </c>
      <c r="K21" s="59">
        <v>3311.8</v>
      </c>
    </row>
    <row r="22" s="66" customFormat="1" ht="14.25" spans="1:11">
      <c r="A22" s="72" t="s">
        <v>449</v>
      </c>
      <c r="B22" s="72" t="s">
        <v>153</v>
      </c>
      <c r="C22" s="73" t="s">
        <v>450</v>
      </c>
      <c r="D22" s="94">
        <v>2</v>
      </c>
      <c r="E22" s="59">
        <v>2870.4</v>
      </c>
      <c r="F22" s="59" t="s">
        <v>153</v>
      </c>
      <c r="G22" s="59">
        <v>3738.6</v>
      </c>
      <c r="H22" s="59">
        <v>2.5</v>
      </c>
      <c r="I22" s="59" t="s">
        <v>153</v>
      </c>
      <c r="J22" s="59">
        <v>3736.1</v>
      </c>
      <c r="K22" s="59">
        <v>227</v>
      </c>
    </row>
    <row r="23" s="66" customFormat="1" ht="14.25" spans="1:11">
      <c r="A23" s="72" t="s">
        <v>451</v>
      </c>
      <c r="B23" s="72" t="s">
        <v>153</v>
      </c>
      <c r="C23" s="73" t="s">
        <v>452</v>
      </c>
      <c r="D23" s="94">
        <v>6</v>
      </c>
      <c r="E23" s="59">
        <v>19761.9</v>
      </c>
      <c r="F23" s="59" t="s">
        <v>153</v>
      </c>
      <c r="G23" s="59">
        <v>21960.1</v>
      </c>
      <c r="H23" s="59">
        <v>500</v>
      </c>
      <c r="I23" s="59" t="s">
        <v>153</v>
      </c>
      <c r="J23" s="59">
        <v>21460.1</v>
      </c>
      <c r="K23" s="59">
        <v>2958.2</v>
      </c>
    </row>
    <row r="24" s="66" customFormat="1" ht="14.25" spans="1:11">
      <c r="A24" s="72" t="s">
        <v>453</v>
      </c>
      <c r="B24" s="72" t="s">
        <v>153</v>
      </c>
      <c r="C24" s="73" t="s">
        <v>454</v>
      </c>
      <c r="D24" s="95" t="s">
        <v>153</v>
      </c>
      <c r="E24" s="59" t="s">
        <v>153</v>
      </c>
      <c r="F24" s="59" t="s">
        <v>153</v>
      </c>
      <c r="G24" s="59" t="s">
        <v>153</v>
      </c>
      <c r="H24" s="59" t="s">
        <v>153</v>
      </c>
      <c r="I24" s="59" t="s">
        <v>153</v>
      </c>
      <c r="J24" s="59" t="s">
        <v>153</v>
      </c>
      <c r="K24" s="59" t="s">
        <v>153</v>
      </c>
    </row>
    <row r="25" s="66" customFormat="1" ht="14.25" spans="1:11">
      <c r="A25" s="72" t="s">
        <v>455</v>
      </c>
      <c r="B25" s="72" t="s">
        <v>153</v>
      </c>
      <c r="C25" s="73" t="s">
        <v>456</v>
      </c>
      <c r="D25" s="94">
        <v>2</v>
      </c>
      <c r="E25" s="59">
        <v>5751.1</v>
      </c>
      <c r="F25" s="59" t="s">
        <v>153</v>
      </c>
      <c r="G25" s="59">
        <v>7641.5</v>
      </c>
      <c r="H25" s="59" t="s">
        <v>153</v>
      </c>
      <c r="I25" s="59" t="s">
        <v>153</v>
      </c>
      <c r="J25" s="59">
        <v>7641.5</v>
      </c>
      <c r="K25" s="59">
        <v>1136</v>
      </c>
    </row>
    <row r="26" s="66" customFormat="1" ht="14.25" spans="1:11">
      <c r="A26" s="72" t="s">
        <v>457</v>
      </c>
      <c r="B26" s="72" t="s">
        <v>153</v>
      </c>
      <c r="C26" s="73" t="s">
        <v>458</v>
      </c>
      <c r="D26" s="95" t="s">
        <v>153</v>
      </c>
      <c r="E26" s="59" t="s">
        <v>153</v>
      </c>
      <c r="F26" s="59" t="s">
        <v>153</v>
      </c>
      <c r="G26" s="59" t="s">
        <v>153</v>
      </c>
      <c r="H26" s="59" t="s">
        <v>153</v>
      </c>
      <c r="I26" s="59" t="s">
        <v>153</v>
      </c>
      <c r="J26" s="59" t="s">
        <v>153</v>
      </c>
      <c r="K26" s="59" t="s">
        <v>153</v>
      </c>
    </row>
    <row r="27" s="66" customFormat="1" ht="14.25" spans="1:11">
      <c r="A27" s="72" t="s">
        <v>459</v>
      </c>
      <c r="B27" s="72" t="s">
        <v>153</v>
      </c>
      <c r="C27" s="73" t="s">
        <v>460</v>
      </c>
      <c r="D27" s="95" t="s">
        <v>153</v>
      </c>
      <c r="E27" s="59" t="s">
        <v>153</v>
      </c>
      <c r="F27" s="59" t="s">
        <v>153</v>
      </c>
      <c r="G27" s="59" t="s">
        <v>153</v>
      </c>
      <c r="H27" s="59" t="s">
        <v>153</v>
      </c>
      <c r="I27" s="59" t="s">
        <v>153</v>
      </c>
      <c r="J27" s="59" t="s">
        <v>153</v>
      </c>
      <c r="K27" s="59" t="s">
        <v>153</v>
      </c>
    </row>
    <row r="28" s="66" customFormat="1" ht="14.25" spans="1:11">
      <c r="A28" s="72" t="s">
        <v>461</v>
      </c>
      <c r="B28" s="72" t="s">
        <v>153</v>
      </c>
      <c r="C28" s="73" t="s">
        <v>462</v>
      </c>
      <c r="D28" s="95" t="s">
        <v>153</v>
      </c>
      <c r="E28" s="59" t="s">
        <v>153</v>
      </c>
      <c r="F28" s="59" t="s">
        <v>153</v>
      </c>
      <c r="G28" s="59" t="s">
        <v>153</v>
      </c>
      <c r="H28" s="59" t="s">
        <v>153</v>
      </c>
      <c r="I28" s="59" t="s">
        <v>153</v>
      </c>
      <c r="J28" s="59" t="s">
        <v>153</v>
      </c>
      <c r="K28" s="59" t="s">
        <v>153</v>
      </c>
    </row>
    <row r="29" s="66" customFormat="1" ht="14.25" spans="1:11">
      <c r="A29" s="72" t="s">
        <v>463</v>
      </c>
      <c r="B29" s="72" t="s">
        <v>153</v>
      </c>
      <c r="C29" s="73" t="s">
        <v>464</v>
      </c>
      <c r="D29" s="95" t="s">
        <v>153</v>
      </c>
      <c r="E29" s="59" t="s">
        <v>153</v>
      </c>
      <c r="F29" s="59" t="s">
        <v>153</v>
      </c>
      <c r="G29" s="59" t="s">
        <v>153</v>
      </c>
      <c r="H29" s="59" t="s">
        <v>153</v>
      </c>
      <c r="I29" s="59" t="s">
        <v>153</v>
      </c>
      <c r="J29" s="59" t="s">
        <v>153</v>
      </c>
      <c r="K29" s="59" t="s">
        <v>153</v>
      </c>
    </row>
    <row r="30" s="66" customFormat="1" ht="14.25" spans="1:11">
      <c r="A30" s="72" t="s">
        <v>465</v>
      </c>
      <c r="B30" s="72" t="s">
        <v>153</v>
      </c>
      <c r="C30" s="73" t="s">
        <v>466</v>
      </c>
      <c r="D30" s="95" t="s">
        <v>153</v>
      </c>
      <c r="E30" s="59" t="s">
        <v>153</v>
      </c>
      <c r="F30" s="59" t="s">
        <v>153</v>
      </c>
      <c r="G30" s="59" t="s">
        <v>153</v>
      </c>
      <c r="H30" s="59" t="s">
        <v>153</v>
      </c>
      <c r="I30" s="59" t="s">
        <v>153</v>
      </c>
      <c r="J30" s="59" t="s">
        <v>153</v>
      </c>
      <c r="K30" s="59" t="s">
        <v>153</v>
      </c>
    </row>
    <row r="31" s="66" customFormat="1" ht="14.25" spans="1:11">
      <c r="A31" s="72" t="s">
        <v>467</v>
      </c>
      <c r="B31" s="72" t="s">
        <v>153</v>
      </c>
      <c r="C31" s="73" t="s">
        <v>468</v>
      </c>
      <c r="D31" s="94">
        <v>4</v>
      </c>
      <c r="E31" s="59">
        <v>14010.8</v>
      </c>
      <c r="F31" s="59" t="s">
        <v>153</v>
      </c>
      <c r="G31" s="59">
        <v>14318.6</v>
      </c>
      <c r="H31" s="59">
        <v>500</v>
      </c>
      <c r="I31" s="59" t="s">
        <v>153</v>
      </c>
      <c r="J31" s="59">
        <v>13818.6</v>
      </c>
      <c r="K31" s="59">
        <v>1822.2</v>
      </c>
    </row>
    <row r="32" s="66" customFormat="1" ht="14.25" spans="1:11">
      <c r="A32" s="72" t="s">
        <v>469</v>
      </c>
      <c r="B32" s="72" t="s">
        <v>153</v>
      </c>
      <c r="C32" s="73" t="s">
        <v>470</v>
      </c>
      <c r="D32" s="95" t="s">
        <v>153</v>
      </c>
      <c r="E32" s="59" t="s">
        <v>153</v>
      </c>
      <c r="F32" s="59" t="s">
        <v>153</v>
      </c>
      <c r="G32" s="59" t="s">
        <v>153</v>
      </c>
      <c r="H32" s="59" t="s">
        <v>153</v>
      </c>
      <c r="I32" s="59" t="s">
        <v>153</v>
      </c>
      <c r="J32" s="59" t="s">
        <v>153</v>
      </c>
      <c r="K32" s="59" t="s">
        <v>153</v>
      </c>
    </row>
    <row r="33" s="66" customFormat="1" ht="14.25" spans="1:11">
      <c r="A33" s="72" t="s">
        <v>471</v>
      </c>
      <c r="B33" s="72" t="s">
        <v>153</v>
      </c>
      <c r="C33" s="73" t="s">
        <v>472</v>
      </c>
      <c r="D33" s="94">
        <v>13</v>
      </c>
      <c r="E33" s="59">
        <v>38776.4</v>
      </c>
      <c r="F33" s="59" t="s">
        <v>153</v>
      </c>
      <c r="G33" s="59">
        <v>37326.3</v>
      </c>
      <c r="H33" s="59">
        <v>9383.1</v>
      </c>
      <c r="I33" s="59" t="s">
        <v>153</v>
      </c>
      <c r="J33" s="59">
        <v>27943.2</v>
      </c>
      <c r="K33" s="59">
        <v>13695.9</v>
      </c>
    </row>
    <row r="34" s="66" customFormat="1" ht="14.25" spans="1:11">
      <c r="A34" s="72" t="s">
        <v>473</v>
      </c>
      <c r="B34" s="72" t="s">
        <v>153</v>
      </c>
      <c r="C34" s="73" t="s">
        <v>474</v>
      </c>
      <c r="D34" s="94">
        <v>1</v>
      </c>
      <c r="E34" s="59">
        <v>3038.8</v>
      </c>
      <c r="F34" s="59" t="s">
        <v>153</v>
      </c>
      <c r="G34" s="59">
        <v>2923.9</v>
      </c>
      <c r="H34" s="59">
        <v>2923.9</v>
      </c>
      <c r="I34" s="59" t="s">
        <v>153</v>
      </c>
      <c r="J34" s="59">
        <v>0</v>
      </c>
      <c r="K34" s="59">
        <v>242.2</v>
      </c>
    </row>
    <row r="35" s="66" customFormat="1" ht="14.25" customHeight="1" spans="1:11">
      <c r="A35" s="72" t="s">
        <v>475</v>
      </c>
      <c r="B35" s="72" t="s">
        <v>153</v>
      </c>
      <c r="C35" s="73" t="s">
        <v>476</v>
      </c>
      <c r="D35" s="95" t="s">
        <v>153</v>
      </c>
      <c r="E35" s="59" t="s">
        <v>153</v>
      </c>
      <c r="F35" s="59" t="s">
        <v>153</v>
      </c>
      <c r="G35" s="59" t="s">
        <v>153</v>
      </c>
      <c r="H35" s="59" t="s">
        <v>153</v>
      </c>
      <c r="I35" s="59" t="s">
        <v>153</v>
      </c>
      <c r="J35" s="59" t="s">
        <v>153</v>
      </c>
      <c r="K35" s="59" t="s">
        <v>153</v>
      </c>
    </row>
    <row r="36" s="66" customFormat="1" ht="14.25" spans="1:11">
      <c r="A36" s="72" t="s">
        <v>477</v>
      </c>
      <c r="B36" s="72" t="s">
        <v>153</v>
      </c>
      <c r="C36" s="73" t="s">
        <v>478</v>
      </c>
      <c r="D36" s="94">
        <v>9</v>
      </c>
      <c r="E36" s="59">
        <v>26302.3</v>
      </c>
      <c r="F36" s="59" t="s">
        <v>153</v>
      </c>
      <c r="G36" s="59">
        <v>26229</v>
      </c>
      <c r="H36" s="59">
        <v>6459.2</v>
      </c>
      <c r="I36" s="59" t="s">
        <v>153</v>
      </c>
      <c r="J36" s="59">
        <v>19769.8</v>
      </c>
      <c r="K36" s="59">
        <v>9333.2</v>
      </c>
    </row>
    <row r="37" s="66" customFormat="1" ht="14.25" spans="1:11">
      <c r="A37" s="72" t="s">
        <v>479</v>
      </c>
      <c r="B37" s="72" t="s">
        <v>153</v>
      </c>
      <c r="C37" s="73" t="s">
        <v>480</v>
      </c>
      <c r="D37" s="95" t="s">
        <v>153</v>
      </c>
      <c r="E37" s="59" t="s">
        <v>153</v>
      </c>
      <c r="F37" s="59" t="s">
        <v>153</v>
      </c>
      <c r="G37" s="59" t="s">
        <v>153</v>
      </c>
      <c r="H37" s="59" t="s">
        <v>153</v>
      </c>
      <c r="I37" s="59" t="s">
        <v>153</v>
      </c>
      <c r="J37" s="59" t="s">
        <v>153</v>
      </c>
      <c r="K37" s="59" t="s">
        <v>153</v>
      </c>
    </row>
    <row r="38" s="66" customFormat="1" ht="14.25" spans="1:11">
      <c r="A38" s="72" t="s">
        <v>481</v>
      </c>
      <c r="B38" s="72" t="s">
        <v>153</v>
      </c>
      <c r="C38" s="73" t="s">
        <v>482</v>
      </c>
      <c r="D38" s="94">
        <v>3</v>
      </c>
      <c r="E38" s="59">
        <v>9435.3</v>
      </c>
      <c r="F38" s="59" t="s">
        <v>153</v>
      </c>
      <c r="G38" s="59">
        <v>8173.4</v>
      </c>
      <c r="H38" s="59" t="s">
        <v>153</v>
      </c>
      <c r="I38" s="59" t="s">
        <v>153</v>
      </c>
      <c r="J38" s="59">
        <v>8173.4</v>
      </c>
      <c r="K38" s="59">
        <v>4120.5</v>
      </c>
    </row>
    <row r="39" s="66" customFormat="1" ht="14.25" spans="1:11">
      <c r="A39" s="72" t="s">
        <v>483</v>
      </c>
      <c r="B39" s="72" t="s">
        <v>153</v>
      </c>
      <c r="C39" s="73" t="s">
        <v>484</v>
      </c>
      <c r="D39" s="95" t="s">
        <v>153</v>
      </c>
      <c r="E39" s="59" t="s">
        <v>153</v>
      </c>
      <c r="F39" s="59" t="s">
        <v>153</v>
      </c>
      <c r="G39" s="59" t="s">
        <v>153</v>
      </c>
      <c r="H39" s="59" t="s">
        <v>153</v>
      </c>
      <c r="I39" s="59" t="s">
        <v>153</v>
      </c>
      <c r="J39" s="59" t="s">
        <v>153</v>
      </c>
      <c r="K39" s="59" t="s">
        <v>153</v>
      </c>
    </row>
    <row r="40" s="66" customFormat="1" ht="14.25" spans="1:11">
      <c r="A40" s="72" t="s">
        <v>485</v>
      </c>
      <c r="B40" s="72" t="s">
        <v>153</v>
      </c>
      <c r="C40" s="73" t="s">
        <v>486</v>
      </c>
      <c r="D40" s="95" t="s">
        <v>153</v>
      </c>
      <c r="E40" s="59" t="s">
        <v>153</v>
      </c>
      <c r="F40" s="59" t="s">
        <v>153</v>
      </c>
      <c r="G40" s="59" t="s">
        <v>153</v>
      </c>
      <c r="H40" s="59" t="s">
        <v>153</v>
      </c>
      <c r="I40" s="59" t="s">
        <v>153</v>
      </c>
      <c r="J40" s="59" t="s">
        <v>153</v>
      </c>
      <c r="K40" s="59" t="s">
        <v>153</v>
      </c>
    </row>
    <row r="41" s="66" customFormat="1" ht="14.25" spans="1:11">
      <c r="A41" s="72" t="s">
        <v>487</v>
      </c>
      <c r="B41" s="72" t="s">
        <v>153</v>
      </c>
      <c r="C41" s="73" t="s">
        <v>488</v>
      </c>
      <c r="D41" s="95" t="s">
        <v>153</v>
      </c>
      <c r="E41" s="59" t="s">
        <v>153</v>
      </c>
      <c r="F41" s="59" t="s">
        <v>153</v>
      </c>
      <c r="G41" s="59" t="s">
        <v>153</v>
      </c>
      <c r="H41" s="59" t="s">
        <v>153</v>
      </c>
      <c r="I41" s="59" t="s">
        <v>153</v>
      </c>
      <c r="J41" s="59" t="s">
        <v>153</v>
      </c>
      <c r="K41" s="59" t="s">
        <v>153</v>
      </c>
    </row>
    <row r="42" s="66" customFormat="1" ht="14.25" spans="1:11">
      <c r="A42" s="72" t="s">
        <v>489</v>
      </c>
      <c r="B42" s="72" t="s">
        <v>153</v>
      </c>
      <c r="C42" s="73" t="s">
        <v>490</v>
      </c>
      <c r="D42" s="95" t="s">
        <v>153</v>
      </c>
      <c r="E42" s="59" t="s">
        <v>153</v>
      </c>
      <c r="F42" s="59" t="s">
        <v>153</v>
      </c>
      <c r="G42" s="59" t="s">
        <v>153</v>
      </c>
      <c r="H42" s="59" t="s">
        <v>153</v>
      </c>
      <c r="I42" s="59" t="s">
        <v>153</v>
      </c>
      <c r="J42" s="59" t="s">
        <v>153</v>
      </c>
      <c r="K42" s="59" t="s">
        <v>153</v>
      </c>
    </row>
    <row r="43" s="66" customFormat="1" ht="14.25" spans="1:11">
      <c r="A43" s="72" t="s">
        <v>491</v>
      </c>
      <c r="B43" s="72" t="s">
        <v>153</v>
      </c>
      <c r="C43" s="73" t="s">
        <v>492</v>
      </c>
      <c r="D43" s="94">
        <v>15</v>
      </c>
      <c r="E43" s="59">
        <v>90664.8</v>
      </c>
      <c r="F43" s="59">
        <v>5.8</v>
      </c>
      <c r="G43" s="59">
        <v>121057.8</v>
      </c>
      <c r="H43" s="59">
        <v>3491.8</v>
      </c>
      <c r="I43" s="59">
        <v>0</v>
      </c>
      <c r="J43" s="59">
        <v>117566</v>
      </c>
      <c r="K43" s="59">
        <v>14701.3</v>
      </c>
    </row>
    <row r="44" s="66" customFormat="1" ht="14.25" spans="1:11">
      <c r="A44" s="72" t="s">
        <v>493</v>
      </c>
      <c r="B44" s="72" t="s">
        <v>153</v>
      </c>
      <c r="C44" s="73" t="s">
        <v>494</v>
      </c>
      <c r="D44" s="94">
        <v>13</v>
      </c>
      <c r="E44" s="59">
        <v>84614.5</v>
      </c>
      <c r="F44" s="59">
        <v>5.8</v>
      </c>
      <c r="G44" s="59">
        <v>112416.8</v>
      </c>
      <c r="H44" s="59">
        <v>3491.8</v>
      </c>
      <c r="I44" s="59">
        <v>0</v>
      </c>
      <c r="J44" s="59">
        <v>108925</v>
      </c>
      <c r="K44" s="59">
        <v>14252</v>
      </c>
    </row>
    <row r="45" s="66" customFormat="1" ht="14.25" spans="1:11">
      <c r="A45" s="72" t="s">
        <v>495</v>
      </c>
      <c r="B45" s="72" t="s">
        <v>153</v>
      </c>
      <c r="C45" s="73" t="s">
        <v>496</v>
      </c>
      <c r="D45" s="94">
        <v>1</v>
      </c>
      <c r="E45" s="59">
        <v>4993.9</v>
      </c>
      <c r="F45" s="59" t="s">
        <v>153</v>
      </c>
      <c r="G45" s="59">
        <v>7018.9</v>
      </c>
      <c r="H45" s="59" t="s">
        <v>153</v>
      </c>
      <c r="I45" s="59" t="s">
        <v>153</v>
      </c>
      <c r="J45" s="59">
        <v>7018.9</v>
      </c>
      <c r="K45" s="59">
        <v>71.5</v>
      </c>
    </row>
    <row r="46" s="66" customFormat="1" ht="14.25" spans="1:11">
      <c r="A46" s="72" t="s">
        <v>497</v>
      </c>
      <c r="B46" s="72" t="s">
        <v>153</v>
      </c>
      <c r="C46" s="73" t="s">
        <v>498</v>
      </c>
      <c r="D46" s="95" t="s">
        <v>153</v>
      </c>
      <c r="E46" s="59" t="s">
        <v>153</v>
      </c>
      <c r="F46" s="59" t="s">
        <v>153</v>
      </c>
      <c r="G46" s="59" t="s">
        <v>153</v>
      </c>
      <c r="H46" s="59" t="s">
        <v>153</v>
      </c>
      <c r="I46" s="59" t="s">
        <v>153</v>
      </c>
      <c r="J46" s="59" t="s">
        <v>153</v>
      </c>
      <c r="K46" s="59" t="s">
        <v>153</v>
      </c>
    </row>
    <row r="47" s="66" customFormat="1" ht="14.25" spans="1:11">
      <c r="A47" s="72" t="s">
        <v>499</v>
      </c>
      <c r="B47" s="72" t="s">
        <v>153</v>
      </c>
      <c r="C47" s="73" t="s">
        <v>500</v>
      </c>
      <c r="D47" s="94">
        <v>1</v>
      </c>
      <c r="E47" s="59">
        <v>1056.4</v>
      </c>
      <c r="F47" s="59" t="s">
        <v>153</v>
      </c>
      <c r="G47" s="59">
        <v>1622.1</v>
      </c>
      <c r="H47" s="59" t="s">
        <v>153</v>
      </c>
      <c r="I47" s="59" t="s">
        <v>153</v>
      </c>
      <c r="J47" s="59">
        <v>1622.1</v>
      </c>
      <c r="K47" s="59">
        <v>377.8</v>
      </c>
    </row>
    <row r="48" s="66" customFormat="1" ht="14.25" spans="1:11">
      <c r="A48" s="72" t="s">
        <v>501</v>
      </c>
      <c r="B48" s="72" t="s">
        <v>153</v>
      </c>
      <c r="C48" s="73" t="s">
        <v>502</v>
      </c>
      <c r="D48" s="95" t="s">
        <v>153</v>
      </c>
      <c r="E48" s="59" t="s">
        <v>153</v>
      </c>
      <c r="F48" s="59" t="s">
        <v>153</v>
      </c>
      <c r="G48" s="59" t="s">
        <v>153</v>
      </c>
      <c r="H48" s="59" t="s">
        <v>153</v>
      </c>
      <c r="I48" s="59" t="s">
        <v>153</v>
      </c>
      <c r="J48" s="59" t="s">
        <v>153</v>
      </c>
      <c r="K48" s="59" t="s">
        <v>153</v>
      </c>
    </row>
    <row r="49" s="66" customFormat="1" ht="14.25" spans="1:11">
      <c r="A49" s="72" t="s">
        <v>503</v>
      </c>
      <c r="B49" s="72" t="s">
        <v>153</v>
      </c>
      <c r="C49" s="73" t="s">
        <v>504</v>
      </c>
      <c r="D49" s="94">
        <v>115</v>
      </c>
      <c r="E49" s="59">
        <v>657762.5</v>
      </c>
      <c r="F49" s="59">
        <v>7951.9</v>
      </c>
      <c r="G49" s="59">
        <v>1398157.8</v>
      </c>
      <c r="H49" s="59">
        <v>252569</v>
      </c>
      <c r="I49" s="59">
        <v>0</v>
      </c>
      <c r="J49" s="59">
        <v>1145588.8</v>
      </c>
      <c r="K49" s="59">
        <v>576521.5</v>
      </c>
    </row>
    <row r="50" s="66" customFormat="1" ht="14.25" spans="1:11">
      <c r="A50" s="72" t="s">
        <v>505</v>
      </c>
      <c r="B50" s="72" t="s">
        <v>153</v>
      </c>
      <c r="C50" s="73" t="s">
        <v>506</v>
      </c>
      <c r="D50" s="94">
        <v>66</v>
      </c>
      <c r="E50" s="59">
        <v>565415.4</v>
      </c>
      <c r="F50" s="59">
        <v>7951.9</v>
      </c>
      <c r="G50" s="59">
        <v>687619.2</v>
      </c>
      <c r="H50" s="59">
        <v>31247.8</v>
      </c>
      <c r="I50" s="59">
        <v>0</v>
      </c>
      <c r="J50" s="59">
        <v>656371.4</v>
      </c>
      <c r="K50" s="59">
        <v>571812.8</v>
      </c>
    </row>
    <row r="51" s="66" customFormat="1" ht="14.25" spans="1:11">
      <c r="A51" s="72" t="s">
        <v>507</v>
      </c>
      <c r="B51" s="72" t="s">
        <v>153</v>
      </c>
      <c r="C51" s="73" t="s">
        <v>508</v>
      </c>
      <c r="D51" s="95" t="s">
        <v>153</v>
      </c>
      <c r="E51" s="59" t="s">
        <v>153</v>
      </c>
      <c r="F51" s="59" t="s">
        <v>153</v>
      </c>
      <c r="G51" s="59" t="s">
        <v>153</v>
      </c>
      <c r="H51" s="59" t="s">
        <v>153</v>
      </c>
      <c r="I51" s="59" t="s">
        <v>153</v>
      </c>
      <c r="J51" s="59" t="s">
        <v>153</v>
      </c>
      <c r="K51" s="59" t="s">
        <v>153</v>
      </c>
    </row>
    <row r="52" s="66" customFormat="1" ht="14.25" spans="1:11">
      <c r="A52" s="72" t="s">
        <v>509</v>
      </c>
      <c r="B52" s="72" t="s">
        <v>153</v>
      </c>
      <c r="C52" s="73" t="s">
        <v>510</v>
      </c>
      <c r="D52" s="94">
        <v>2</v>
      </c>
      <c r="E52" s="59">
        <v>1225.6</v>
      </c>
      <c r="F52" s="59">
        <v>0</v>
      </c>
      <c r="G52" s="59">
        <v>3250.2</v>
      </c>
      <c r="H52" s="59">
        <v>0</v>
      </c>
      <c r="I52" s="59">
        <v>0</v>
      </c>
      <c r="J52" s="59">
        <v>3250.2</v>
      </c>
      <c r="K52" s="59">
        <v>547.2</v>
      </c>
    </row>
    <row r="53" s="66" customFormat="1" ht="14.25" spans="1:11">
      <c r="A53" s="72" t="s">
        <v>511</v>
      </c>
      <c r="B53" s="72" t="s">
        <v>153</v>
      </c>
      <c r="C53" s="73" t="s">
        <v>512</v>
      </c>
      <c r="D53" s="94">
        <v>6</v>
      </c>
      <c r="E53" s="59">
        <v>10854.5</v>
      </c>
      <c r="F53" s="59" t="s">
        <v>153</v>
      </c>
      <c r="G53" s="59">
        <v>16732.5</v>
      </c>
      <c r="H53" s="59" t="s">
        <v>153</v>
      </c>
      <c r="I53" s="59" t="s">
        <v>153</v>
      </c>
      <c r="J53" s="59">
        <v>16732.5</v>
      </c>
      <c r="K53" s="59">
        <v>2439.1</v>
      </c>
    </row>
    <row r="54" s="66" customFormat="1" ht="14.25" spans="1:11">
      <c r="A54" s="72" t="s">
        <v>513</v>
      </c>
      <c r="B54" s="72" t="s">
        <v>153</v>
      </c>
      <c r="C54" s="73" t="s">
        <v>514</v>
      </c>
      <c r="D54" s="94">
        <v>40</v>
      </c>
      <c r="E54" s="59">
        <v>34235.1</v>
      </c>
      <c r="F54" s="59">
        <v>0</v>
      </c>
      <c r="G54" s="59">
        <v>642232.8</v>
      </c>
      <c r="H54" s="59">
        <v>183014.6</v>
      </c>
      <c r="I54" s="59">
        <v>0</v>
      </c>
      <c r="J54" s="59">
        <v>459218.2</v>
      </c>
      <c r="K54" s="59">
        <v>1692.2</v>
      </c>
    </row>
    <row r="55" s="66" customFormat="1" ht="14.25" spans="1:11">
      <c r="A55" s="72" t="s">
        <v>515</v>
      </c>
      <c r="B55" s="72" t="s">
        <v>153</v>
      </c>
      <c r="C55" s="73" t="s">
        <v>516</v>
      </c>
      <c r="D55" s="94">
        <v>1</v>
      </c>
      <c r="E55" s="59">
        <v>46031.9</v>
      </c>
      <c r="F55" s="59" t="s">
        <v>153</v>
      </c>
      <c r="G55" s="59">
        <v>48323.1</v>
      </c>
      <c r="H55" s="59">
        <v>38306.6</v>
      </c>
      <c r="I55" s="59" t="s">
        <v>153</v>
      </c>
      <c r="J55" s="59">
        <v>10016.5</v>
      </c>
      <c r="K55" s="59">
        <v>30.2</v>
      </c>
    </row>
    <row r="56" s="66" customFormat="1" ht="14.25" spans="1:11">
      <c r="A56" s="72" t="s">
        <v>517</v>
      </c>
      <c r="B56" s="72" t="s">
        <v>153</v>
      </c>
      <c r="C56" s="73" t="s">
        <v>518</v>
      </c>
      <c r="D56" s="95" t="s">
        <v>153</v>
      </c>
      <c r="E56" s="59" t="s">
        <v>153</v>
      </c>
      <c r="F56" s="59" t="s">
        <v>153</v>
      </c>
      <c r="G56" s="59" t="s">
        <v>153</v>
      </c>
      <c r="H56" s="59" t="s">
        <v>153</v>
      </c>
      <c r="I56" s="59" t="s">
        <v>153</v>
      </c>
      <c r="J56" s="59" t="s">
        <v>153</v>
      </c>
      <c r="K56" s="59" t="s">
        <v>153</v>
      </c>
    </row>
    <row r="57" s="66" customFormat="1" ht="14.25" spans="1:11">
      <c r="A57" s="72" t="s">
        <v>519</v>
      </c>
      <c r="B57" s="72" t="s">
        <v>153</v>
      </c>
      <c r="C57" s="73" t="s">
        <v>520</v>
      </c>
      <c r="D57" s="94">
        <v>31</v>
      </c>
      <c r="E57" s="59">
        <v>124792.6</v>
      </c>
      <c r="F57" s="59">
        <v>0</v>
      </c>
      <c r="G57" s="59">
        <v>137242.4</v>
      </c>
      <c r="H57" s="59">
        <v>5121.9</v>
      </c>
      <c r="I57" s="59">
        <v>0</v>
      </c>
      <c r="J57" s="59">
        <v>132120.5</v>
      </c>
      <c r="K57" s="59">
        <v>7301.9</v>
      </c>
    </row>
    <row r="58" s="66" customFormat="1" ht="14.25" spans="1:11">
      <c r="A58" s="72" t="s">
        <v>521</v>
      </c>
      <c r="B58" s="72" t="s">
        <v>153</v>
      </c>
      <c r="C58" s="73" t="s">
        <v>522</v>
      </c>
      <c r="D58" s="95" t="s">
        <v>153</v>
      </c>
      <c r="E58" s="59" t="s">
        <v>153</v>
      </c>
      <c r="F58" s="59" t="s">
        <v>153</v>
      </c>
      <c r="G58" s="59" t="s">
        <v>153</v>
      </c>
      <c r="H58" s="59" t="s">
        <v>153</v>
      </c>
      <c r="I58" s="59" t="s">
        <v>153</v>
      </c>
      <c r="J58" s="59" t="s">
        <v>153</v>
      </c>
      <c r="K58" s="59" t="s">
        <v>153</v>
      </c>
    </row>
    <row r="59" s="66" customFormat="1" ht="14.25" spans="1:11">
      <c r="A59" s="72" t="s">
        <v>523</v>
      </c>
      <c r="B59" s="72" t="s">
        <v>153</v>
      </c>
      <c r="C59" s="73" t="s">
        <v>524</v>
      </c>
      <c r="D59" s="94">
        <v>16</v>
      </c>
      <c r="E59" s="59">
        <v>101390.7</v>
      </c>
      <c r="F59" s="59">
        <v>0</v>
      </c>
      <c r="G59" s="59">
        <v>107746.4</v>
      </c>
      <c r="H59" s="59">
        <v>831.1</v>
      </c>
      <c r="I59" s="59">
        <v>0</v>
      </c>
      <c r="J59" s="59">
        <v>106915.3</v>
      </c>
      <c r="K59" s="59">
        <v>5387.1</v>
      </c>
    </row>
    <row r="60" s="66" customFormat="1" ht="14.25" spans="1:11">
      <c r="A60" s="72" t="s">
        <v>525</v>
      </c>
      <c r="B60" s="72" t="s">
        <v>153</v>
      </c>
      <c r="C60" s="73" t="s">
        <v>526</v>
      </c>
      <c r="D60" s="94">
        <v>9</v>
      </c>
      <c r="E60" s="59">
        <v>4853.8</v>
      </c>
      <c r="F60" s="59">
        <v>0</v>
      </c>
      <c r="G60" s="59">
        <v>9106.8</v>
      </c>
      <c r="H60" s="59">
        <v>1694.5</v>
      </c>
      <c r="I60" s="59">
        <v>0</v>
      </c>
      <c r="J60" s="59">
        <v>7412.3</v>
      </c>
      <c r="K60" s="59">
        <v>777</v>
      </c>
    </row>
    <row r="61" s="66" customFormat="1" ht="14.25" spans="1:11">
      <c r="A61" s="72" t="s">
        <v>527</v>
      </c>
      <c r="B61" s="72" t="s">
        <v>153</v>
      </c>
      <c r="C61" s="73" t="s">
        <v>528</v>
      </c>
      <c r="D61" s="94">
        <v>5</v>
      </c>
      <c r="E61" s="59">
        <v>17718.5</v>
      </c>
      <c r="F61" s="59">
        <v>0</v>
      </c>
      <c r="G61" s="59">
        <v>19498.5</v>
      </c>
      <c r="H61" s="59">
        <v>1874.9</v>
      </c>
      <c r="I61" s="59">
        <v>0</v>
      </c>
      <c r="J61" s="59">
        <v>17623.6</v>
      </c>
      <c r="K61" s="59">
        <v>1132</v>
      </c>
    </row>
    <row r="62" s="66" customFormat="1" ht="14.25" spans="1:11">
      <c r="A62" s="72" t="s">
        <v>529</v>
      </c>
      <c r="B62" s="72" t="s">
        <v>153</v>
      </c>
      <c r="C62" s="73" t="s">
        <v>530</v>
      </c>
      <c r="D62" s="94">
        <v>1</v>
      </c>
      <c r="E62" s="59">
        <v>829.6</v>
      </c>
      <c r="F62" s="59" t="s">
        <v>153</v>
      </c>
      <c r="G62" s="59">
        <v>890.7</v>
      </c>
      <c r="H62" s="59">
        <v>721.4</v>
      </c>
      <c r="I62" s="59" t="s">
        <v>153</v>
      </c>
      <c r="J62" s="59">
        <v>169.3</v>
      </c>
      <c r="K62" s="59">
        <v>5.8</v>
      </c>
    </row>
    <row r="63" s="66" customFormat="1" ht="14.25" spans="1:11">
      <c r="A63" s="72" t="s">
        <v>531</v>
      </c>
      <c r="B63" s="72" t="s">
        <v>153</v>
      </c>
      <c r="C63" s="73" t="s">
        <v>532</v>
      </c>
      <c r="D63" s="94">
        <v>7</v>
      </c>
      <c r="E63" s="59">
        <v>8687.7</v>
      </c>
      <c r="F63" s="59">
        <v>0</v>
      </c>
      <c r="G63" s="59">
        <v>11030.8</v>
      </c>
      <c r="H63" s="59">
        <v>1800.4</v>
      </c>
      <c r="I63" s="59">
        <v>0</v>
      </c>
      <c r="J63" s="59">
        <v>9230.4</v>
      </c>
      <c r="K63" s="59">
        <v>1034.8</v>
      </c>
    </row>
    <row r="64" s="66" customFormat="1" ht="14.25" spans="1:11">
      <c r="A64" s="72" t="s">
        <v>533</v>
      </c>
      <c r="B64" s="72" t="s">
        <v>153</v>
      </c>
      <c r="C64" s="73" t="s">
        <v>534</v>
      </c>
      <c r="D64" s="94">
        <v>4</v>
      </c>
      <c r="E64" s="59">
        <v>7205.1</v>
      </c>
      <c r="F64" s="59">
        <v>0</v>
      </c>
      <c r="G64" s="59">
        <v>9443.3</v>
      </c>
      <c r="H64" s="59">
        <v>1748.3</v>
      </c>
      <c r="I64" s="59">
        <v>0</v>
      </c>
      <c r="J64" s="59">
        <v>7695</v>
      </c>
      <c r="K64" s="59">
        <v>260.6</v>
      </c>
    </row>
    <row r="65" s="66" customFormat="1" ht="14.25" spans="1:11">
      <c r="A65" s="72" t="s">
        <v>535</v>
      </c>
      <c r="B65" s="72" t="s">
        <v>153</v>
      </c>
      <c r="C65" s="73" t="s">
        <v>536</v>
      </c>
      <c r="D65" s="95" t="s">
        <v>153</v>
      </c>
      <c r="E65" s="59" t="s">
        <v>153</v>
      </c>
      <c r="F65" s="59" t="s">
        <v>153</v>
      </c>
      <c r="G65" s="59" t="s">
        <v>153</v>
      </c>
      <c r="H65" s="59" t="s">
        <v>153</v>
      </c>
      <c r="I65" s="59" t="s">
        <v>153</v>
      </c>
      <c r="J65" s="59" t="s">
        <v>153</v>
      </c>
      <c r="K65" s="59" t="s">
        <v>153</v>
      </c>
    </row>
    <row r="66" s="66" customFormat="1" ht="14.25" spans="1:11">
      <c r="A66" s="72" t="s">
        <v>537</v>
      </c>
      <c r="B66" s="72" t="s">
        <v>153</v>
      </c>
      <c r="C66" s="73" t="s">
        <v>538</v>
      </c>
      <c r="D66" s="95" t="s">
        <v>153</v>
      </c>
      <c r="E66" s="59" t="s">
        <v>153</v>
      </c>
      <c r="F66" s="59" t="s">
        <v>153</v>
      </c>
      <c r="G66" s="59" t="s">
        <v>153</v>
      </c>
      <c r="H66" s="59" t="s">
        <v>153</v>
      </c>
      <c r="I66" s="59" t="s">
        <v>153</v>
      </c>
      <c r="J66" s="59" t="s">
        <v>153</v>
      </c>
      <c r="K66" s="59" t="s">
        <v>153</v>
      </c>
    </row>
    <row r="67" s="66" customFormat="1" ht="14.25" spans="1:11">
      <c r="A67" s="72" t="s">
        <v>539</v>
      </c>
      <c r="B67" s="72" t="s">
        <v>153</v>
      </c>
      <c r="C67" s="73" t="s">
        <v>540</v>
      </c>
      <c r="D67" s="95" t="s">
        <v>153</v>
      </c>
      <c r="E67" s="59" t="s">
        <v>153</v>
      </c>
      <c r="F67" s="59" t="s">
        <v>153</v>
      </c>
      <c r="G67" s="59" t="s">
        <v>153</v>
      </c>
      <c r="H67" s="59" t="s">
        <v>153</v>
      </c>
      <c r="I67" s="59" t="s">
        <v>153</v>
      </c>
      <c r="J67" s="59" t="s">
        <v>153</v>
      </c>
      <c r="K67" s="59" t="s">
        <v>153</v>
      </c>
    </row>
    <row r="68" s="66" customFormat="1" ht="14.25" spans="1:11">
      <c r="A68" s="72" t="s">
        <v>541</v>
      </c>
      <c r="B68" s="72" t="s">
        <v>153</v>
      </c>
      <c r="C68" s="73" t="s">
        <v>542</v>
      </c>
      <c r="D68" s="94">
        <v>2</v>
      </c>
      <c r="E68" s="59">
        <v>1437.5</v>
      </c>
      <c r="F68" s="59">
        <v>0</v>
      </c>
      <c r="G68" s="59">
        <v>1535.4</v>
      </c>
      <c r="H68" s="59">
        <v>0</v>
      </c>
      <c r="I68" s="59">
        <v>0</v>
      </c>
      <c r="J68" s="59">
        <v>1535.4</v>
      </c>
      <c r="K68" s="59">
        <v>762.1</v>
      </c>
    </row>
    <row r="69" s="66" customFormat="1" ht="14.25" spans="1:11">
      <c r="A69" s="72" t="s">
        <v>543</v>
      </c>
      <c r="B69" s="72" t="s">
        <v>153</v>
      </c>
      <c r="C69" s="73" t="s">
        <v>544</v>
      </c>
      <c r="D69" s="95" t="s">
        <v>153</v>
      </c>
      <c r="E69" s="59" t="s">
        <v>153</v>
      </c>
      <c r="F69" s="59" t="s">
        <v>153</v>
      </c>
      <c r="G69" s="59" t="s">
        <v>153</v>
      </c>
      <c r="H69" s="59" t="s">
        <v>153</v>
      </c>
      <c r="I69" s="59" t="s">
        <v>153</v>
      </c>
      <c r="J69" s="59" t="s">
        <v>153</v>
      </c>
      <c r="K69" s="59" t="s">
        <v>153</v>
      </c>
    </row>
    <row r="70" s="66" customFormat="1" ht="14.25" spans="1:11">
      <c r="A70" s="72" t="s">
        <v>545</v>
      </c>
      <c r="B70" s="72" t="s">
        <v>153</v>
      </c>
      <c r="C70" s="73" t="s">
        <v>546</v>
      </c>
      <c r="D70" s="94">
        <v>1</v>
      </c>
      <c r="E70" s="59">
        <v>45.1</v>
      </c>
      <c r="F70" s="59">
        <v>0</v>
      </c>
      <c r="G70" s="59">
        <v>52.1</v>
      </c>
      <c r="H70" s="59">
        <v>52.1</v>
      </c>
      <c r="I70" s="59">
        <v>0</v>
      </c>
      <c r="J70" s="59">
        <v>0</v>
      </c>
      <c r="K70" s="59">
        <v>12.1</v>
      </c>
    </row>
    <row r="71" s="66" customFormat="1" ht="14.25" spans="1:11">
      <c r="A71" s="72" t="s">
        <v>547</v>
      </c>
      <c r="B71" s="72" t="s">
        <v>153</v>
      </c>
      <c r="C71" s="73" t="s">
        <v>548</v>
      </c>
      <c r="D71" s="95" t="s">
        <v>153</v>
      </c>
      <c r="E71" s="59" t="s">
        <v>153</v>
      </c>
      <c r="F71" s="59" t="s">
        <v>153</v>
      </c>
      <c r="G71" s="59" t="s">
        <v>153</v>
      </c>
      <c r="H71" s="59" t="s">
        <v>153</v>
      </c>
      <c r="I71" s="59" t="s">
        <v>153</v>
      </c>
      <c r="J71" s="59" t="s">
        <v>153</v>
      </c>
      <c r="K71" s="59" t="s">
        <v>153</v>
      </c>
    </row>
    <row r="72" s="66" customFormat="1" ht="14.25" spans="1:11">
      <c r="A72" s="72" t="s">
        <v>549</v>
      </c>
      <c r="B72" s="72" t="s">
        <v>153</v>
      </c>
      <c r="C72" s="73" t="s">
        <v>550</v>
      </c>
      <c r="D72" s="94">
        <v>18</v>
      </c>
      <c r="E72" s="59">
        <v>14617.6</v>
      </c>
      <c r="F72" s="59">
        <v>0</v>
      </c>
      <c r="G72" s="59">
        <v>17380.9</v>
      </c>
      <c r="H72" s="59">
        <v>1858.3</v>
      </c>
      <c r="I72" s="59">
        <v>0</v>
      </c>
      <c r="J72" s="59">
        <v>15522.6</v>
      </c>
      <c r="K72" s="59">
        <v>645.7</v>
      </c>
    </row>
    <row r="73" s="66" customFormat="1" ht="14.25" spans="1:11">
      <c r="A73" s="72" t="s">
        <v>551</v>
      </c>
      <c r="B73" s="72" t="s">
        <v>153</v>
      </c>
      <c r="C73" s="73" t="s">
        <v>552</v>
      </c>
      <c r="D73" s="95" t="s">
        <v>153</v>
      </c>
      <c r="E73" s="59" t="s">
        <v>153</v>
      </c>
      <c r="F73" s="59" t="s">
        <v>153</v>
      </c>
      <c r="G73" s="59" t="s">
        <v>153</v>
      </c>
      <c r="H73" s="59" t="s">
        <v>153</v>
      </c>
      <c r="I73" s="59" t="s">
        <v>153</v>
      </c>
      <c r="J73" s="59" t="s">
        <v>153</v>
      </c>
      <c r="K73" s="59" t="s">
        <v>153</v>
      </c>
    </row>
    <row r="74" s="66" customFormat="1" ht="14.25" spans="1:11">
      <c r="A74" s="72" t="s">
        <v>553</v>
      </c>
      <c r="B74" s="72" t="s">
        <v>153</v>
      </c>
      <c r="C74" s="73" t="s">
        <v>554</v>
      </c>
      <c r="D74" s="94">
        <v>4</v>
      </c>
      <c r="E74" s="59">
        <v>4635.5</v>
      </c>
      <c r="F74" s="59" t="s">
        <v>153</v>
      </c>
      <c r="G74" s="59">
        <v>5637.3</v>
      </c>
      <c r="H74" s="59">
        <v>175.8</v>
      </c>
      <c r="I74" s="59" t="s">
        <v>153</v>
      </c>
      <c r="J74" s="59">
        <v>5461.5</v>
      </c>
      <c r="K74" s="59">
        <v>209.2</v>
      </c>
    </row>
    <row r="75" s="66" customFormat="1" ht="14.25" spans="1:11">
      <c r="A75" s="72" t="s">
        <v>555</v>
      </c>
      <c r="B75" s="72" t="s">
        <v>153</v>
      </c>
      <c r="C75" s="73" t="s">
        <v>556</v>
      </c>
      <c r="D75" s="95" t="s">
        <v>153</v>
      </c>
      <c r="E75" s="59" t="s">
        <v>153</v>
      </c>
      <c r="F75" s="59" t="s">
        <v>153</v>
      </c>
      <c r="G75" s="59" t="s">
        <v>153</v>
      </c>
      <c r="H75" s="59" t="s">
        <v>153</v>
      </c>
      <c r="I75" s="59" t="s">
        <v>153</v>
      </c>
      <c r="J75" s="59" t="s">
        <v>153</v>
      </c>
      <c r="K75" s="59" t="s">
        <v>153</v>
      </c>
    </row>
    <row r="76" s="66" customFormat="1" ht="14.25" spans="1:11">
      <c r="A76" s="72" t="s">
        <v>557</v>
      </c>
      <c r="B76" s="72" t="s">
        <v>153</v>
      </c>
      <c r="C76" s="73" t="s">
        <v>558</v>
      </c>
      <c r="D76" s="95" t="s">
        <v>153</v>
      </c>
      <c r="E76" s="59" t="s">
        <v>153</v>
      </c>
      <c r="F76" s="59" t="s">
        <v>153</v>
      </c>
      <c r="G76" s="59" t="s">
        <v>153</v>
      </c>
      <c r="H76" s="59" t="s">
        <v>153</v>
      </c>
      <c r="I76" s="59" t="s">
        <v>153</v>
      </c>
      <c r="J76" s="59" t="s">
        <v>153</v>
      </c>
      <c r="K76" s="59" t="s">
        <v>153</v>
      </c>
    </row>
    <row r="77" s="66" customFormat="1" ht="14.25" spans="1:11">
      <c r="A77" s="72" t="s">
        <v>559</v>
      </c>
      <c r="B77" s="72" t="s">
        <v>153</v>
      </c>
      <c r="C77" s="73" t="s">
        <v>560</v>
      </c>
      <c r="D77" s="95" t="s">
        <v>153</v>
      </c>
      <c r="E77" s="59" t="s">
        <v>153</v>
      </c>
      <c r="F77" s="59" t="s">
        <v>153</v>
      </c>
      <c r="G77" s="59" t="s">
        <v>153</v>
      </c>
      <c r="H77" s="59" t="s">
        <v>153</v>
      </c>
      <c r="I77" s="59" t="s">
        <v>153</v>
      </c>
      <c r="J77" s="59" t="s">
        <v>153</v>
      </c>
      <c r="K77" s="59" t="s">
        <v>153</v>
      </c>
    </row>
    <row r="78" s="66" customFormat="1" ht="14.25" spans="1:11">
      <c r="A78" s="72" t="s">
        <v>561</v>
      </c>
      <c r="B78" s="72" t="s">
        <v>153</v>
      </c>
      <c r="C78" s="73" t="s">
        <v>562</v>
      </c>
      <c r="D78" s="94">
        <v>14</v>
      </c>
      <c r="E78" s="59">
        <v>9982.1</v>
      </c>
      <c r="F78" s="59">
        <v>0</v>
      </c>
      <c r="G78" s="59">
        <v>11743.6</v>
      </c>
      <c r="H78" s="59">
        <v>1682.5</v>
      </c>
      <c r="I78" s="59">
        <v>0</v>
      </c>
      <c r="J78" s="59">
        <v>10061.1</v>
      </c>
      <c r="K78" s="59">
        <v>436.5</v>
      </c>
    </row>
    <row r="79" s="66" customFormat="1" ht="14.25" spans="1:11">
      <c r="A79" s="72" t="s">
        <v>563</v>
      </c>
      <c r="B79" s="72" t="s">
        <v>153</v>
      </c>
      <c r="C79" s="73" t="s">
        <v>564</v>
      </c>
      <c r="D79" s="95" t="s">
        <v>153</v>
      </c>
      <c r="E79" s="59" t="s">
        <v>153</v>
      </c>
      <c r="F79" s="59" t="s">
        <v>153</v>
      </c>
      <c r="G79" s="59" t="s">
        <v>153</v>
      </c>
      <c r="H79" s="59" t="s">
        <v>153</v>
      </c>
      <c r="I79" s="59" t="s">
        <v>153</v>
      </c>
      <c r="J79" s="59" t="s">
        <v>153</v>
      </c>
      <c r="K79" s="59" t="s">
        <v>153</v>
      </c>
    </row>
    <row r="80" s="66" customFormat="1" ht="14.25" spans="1:11">
      <c r="A80" s="72" t="s">
        <v>565</v>
      </c>
      <c r="B80" s="72" t="s">
        <v>153</v>
      </c>
      <c r="C80" s="73" t="s">
        <v>566</v>
      </c>
      <c r="D80" s="95" t="s">
        <v>153</v>
      </c>
      <c r="E80" s="59" t="s">
        <v>153</v>
      </c>
      <c r="F80" s="59" t="s">
        <v>153</v>
      </c>
      <c r="G80" s="59" t="s">
        <v>153</v>
      </c>
      <c r="H80" s="59" t="s">
        <v>153</v>
      </c>
      <c r="I80" s="59" t="s">
        <v>153</v>
      </c>
      <c r="J80" s="59" t="s">
        <v>153</v>
      </c>
      <c r="K80" s="59" t="s">
        <v>153</v>
      </c>
    </row>
    <row r="81" s="66" customFormat="1" ht="14.25" spans="1:11">
      <c r="A81" s="93" t="s">
        <v>312</v>
      </c>
      <c r="B81" s="93" t="s">
        <v>153</v>
      </c>
      <c r="C81" s="73" t="s">
        <v>14</v>
      </c>
      <c r="D81" s="73" t="s">
        <v>14</v>
      </c>
      <c r="E81" s="74" t="s">
        <v>14</v>
      </c>
      <c r="F81" s="74" t="s">
        <v>14</v>
      </c>
      <c r="G81" s="74" t="s">
        <v>14</v>
      </c>
      <c r="H81" s="74" t="s">
        <v>14</v>
      </c>
      <c r="I81" s="74" t="s">
        <v>14</v>
      </c>
      <c r="J81" s="74" t="s">
        <v>14</v>
      </c>
      <c r="K81" s="74" t="s">
        <v>14</v>
      </c>
    </row>
    <row r="82" s="66" customFormat="1" ht="14.25" spans="1:11">
      <c r="A82" s="72" t="s">
        <v>313</v>
      </c>
      <c r="B82" s="72" t="s">
        <v>153</v>
      </c>
      <c r="C82" s="73" t="s">
        <v>314</v>
      </c>
      <c r="D82" s="94">
        <v>249</v>
      </c>
      <c r="E82" s="59">
        <v>1039879</v>
      </c>
      <c r="F82" s="59">
        <v>8324.3</v>
      </c>
      <c r="G82" s="59">
        <v>2031707</v>
      </c>
      <c r="H82" s="59">
        <v>288352.2</v>
      </c>
      <c r="I82" s="59">
        <v>18.9</v>
      </c>
      <c r="J82" s="59">
        <v>1743354.8</v>
      </c>
      <c r="K82" s="59">
        <v>644152.3</v>
      </c>
    </row>
    <row r="83" s="66" customFormat="1" ht="14.25" spans="1:11">
      <c r="A83" s="72" t="s">
        <v>315</v>
      </c>
      <c r="B83" s="72" t="s">
        <v>153</v>
      </c>
      <c r="C83" s="73" t="s">
        <v>316</v>
      </c>
      <c r="D83" s="94">
        <v>7</v>
      </c>
      <c r="E83" s="59">
        <v>14171.2</v>
      </c>
      <c r="F83" s="59">
        <v>5.8</v>
      </c>
      <c r="G83" s="59">
        <v>18002.2</v>
      </c>
      <c r="H83" s="59">
        <v>4458.9</v>
      </c>
      <c r="I83" s="59">
        <v>0</v>
      </c>
      <c r="J83" s="59">
        <v>13543.3</v>
      </c>
      <c r="K83" s="59">
        <v>969.6</v>
      </c>
    </row>
    <row r="84" s="66" customFormat="1" ht="14.25" spans="1:11">
      <c r="A84" s="72" t="s">
        <v>317</v>
      </c>
      <c r="B84" s="72" t="s">
        <v>153</v>
      </c>
      <c r="C84" s="73" t="s">
        <v>318</v>
      </c>
      <c r="D84" s="94">
        <v>3</v>
      </c>
      <c r="E84" s="59">
        <v>5149.7</v>
      </c>
      <c r="F84" s="59" t="s">
        <v>153</v>
      </c>
      <c r="G84" s="59">
        <v>6379.9</v>
      </c>
      <c r="H84" s="59">
        <v>117.9</v>
      </c>
      <c r="I84" s="59" t="s">
        <v>153</v>
      </c>
      <c r="J84" s="59">
        <v>6262</v>
      </c>
      <c r="K84" s="59">
        <v>328.7</v>
      </c>
    </row>
    <row r="85" s="66" customFormat="1" ht="14.25" spans="1:11">
      <c r="A85" s="72" t="s">
        <v>319</v>
      </c>
      <c r="B85" s="72" t="s">
        <v>153</v>
      </c>
      <c r="C85" s="73" t="s">
        <v>320</v>
      </c>
      <c r="D85" s="95" t="s">
        <v>153</v>
      </c>
      <c r="E85" s="59" t="s">
        <v>153</v>
      </c>
      <c r="F85" s="59" t="s">
        <v>153</v>
      </c>
      <c r="G85" s="59" t="s">
        <v>153</v>
      </c>
      <c r="H85" s="59" t="s">
        <v>153</v>
      </c>
      <c r="I85" s="59" t="s">
        <v>153</v>
      </c>
      <c r="J85" s="59" t="s">
        <v>153</v>
      </c>
      <c r="K85" s="59" t="s">
        <v>153</v>
      </c>
    </row>
    <row r="86" s="66" customFormat="1" ht="14.25" spans="1:11">
      <c r="A86" s="72" t="s">
        <v>321</v>
      </c>
      <c r="B86" s="72" t="s">
        <v>153</v>
      </c>
      <c r="C86" s="73" t="s">
        <v>322</v>
      </c>
      <c r="D86" s="95" t="s">
        <v>153</v>
      </c>
      <c r="E86" s="59" t="s">
        <v>153</v>
      </c>
      <c r="F86" s="59" t="s">
        <v>153</v>
      </c>
      <c r="G86" s="59" t="s">
        <v>153</v>
      </c>
      <c r="H86" s="59" t="s">
        <v>153</v>
      </c>
      <c r="I86" s="59" t="s">
        <v>153</v>
      </c>
      <c r="J86" s="59" t="s">
        <v>153</v>
      </c>
      <c r="K86" s="59" t="s">
        <v>153</v>
      </c>
    </row>
    <row r="87" s="66" customFormat="1" ht="14.25" spans="1:11">
      <c r="A87" s="72" t="s">
        <v>323</v>
      </c>
      <c r="B87" s="72" t="s">
        <v>153</v>
      </c>
      <c r="C87" s="73" t="s">
        <v>324</v>
      </c>
      <c r="D87" s="95" t="s">
        <v>153</v>
      </c>
      <c r="E87" s="59" t="s">
        <v>153</v>
      </c>
      <c r="F87" s="59" t="s">
        <v>153</v>
      </c>
      <c r="G87" s="59" t="s">
        <v>153</v>
      </c>
      <c r="H87" s="59" t="s">
        <v>153</v>
      </c>
      <c r="I87" s="59" t="s">
        <v>153</v>
      </c>
      <c r="J87" s="59" t="s">
        <v>153</v>
      </c>
      <c r="K87" s="59" t="s">
        <v>153</v>
      </c>
    </row>
    <row r="88" s="66" customFormat="1" ht="14.25" spans="1:11">
      <c r="A88" s="72" t="s">
        <v>325</v>
      </c>
      <c r="B88" s="72" t="s">
        <v>153</v>
      </c>
      <c r="C88" s="73" t="s">
        <v>326</v>
      </c>
      <c r="D88" s="95" t="s">
        <v>153</v>
      </c>
      <c r="E88" s="59" t="s">
        <v>153</v>
      </c>
      <c r="F88" s="59" t="s">
        <v>153</v>
      </c>
      <c r="G88" s="59" t="s">
        <v>153</v>
      </c>
      <c r="H88" s="59" t="s">
        <v>153</v>
      </c>
      <c r="I88" s="59" t="s">
        <v>153</v>
      </c>
      <c r="J88" s="59" t="s">
        <v>153</v>
      </c>
      <c r="K88" s="59" t="s">
        <v>153</v>
      </c>
    </row>
    <row r="89" s="66" customFormat="1" ht="14.25" spans="1:11">
      <c r="A89" s="72" t="s">
        <v>327</v>
      </c>
      <c r="B89" s="72" t="s">
        <v>153</v>
      </c>
      <c r="C89" s="73" t="s">
        <v>328</v>
      </c>
      <c r="D89" s="95" t="s">
        <v>153</v>
      </c>
      <c r="E89" s="59" t="s">
        <v>153</v>
      </c>
      <c r="F89" s="59" t="s">
        <v>153</v>
      </c>
      <c r="G89" s="59" t="s">
        <v>153</v>
      </c>
      <c r="H89" s="59" t="s">
        <v>153</v>
      </c>
      <c r="I89" s="59" t="s">
        <v>153</v>
      </c>
      <c r="J89" s="59" t="s">
        <v>153</v>
      </c>
      <c r="K89" s="59" t="s">
        <v>153</v>
      </c>
    </row>
    <row r="90" s="66" customFormat="1" ht="14.25" spans="1:11">
      <c r="A90" s="72" t="s">
        <v>329</v>
      </c>
      <c r="B90" s="72" t="s">
        <v>153</v>
      </c>
      <c r="C90" s="73" t="s">
        <v>330</v>
      </c>
      <c r="D90" s="95" t="s">
        <v>153</v>
      </c>
      <c r="E90" s="59" t="s">
        <v>153</v>
      </c>
      <c r="F90" s="59" t="s">
        <v>153</v>
      </c>
      <c r="G90" s="59" t="s">
        <v>153</v>
      </c>
      <c r="H90" s="59" t="s">
        <v>153</v>
      </c>
      <c r="I90" s="59" t="s">
        <v>153</v>
      </c>
      <c r="J90" s="59" t="s">
        <v>153</v>
      </c>
      <c r="K90" s="59" t="s">
        <v>153</v>
      </c>
    </row>
    <row r="91" s="66" customFormat="1" ht="14.25" spans="1:11">
      <c r="A91" s="72" t="s">
        <v>331</v>
      </c>
      <c r="B91" s="72" t="s">
        <v>153</v>
      </c>
      <c r="C91" s="73" t="s">
        <v>332</v>
      </c>
      <c r="D91" s="94">
        <v>63</v>
      </c>
      <c r="E91" s="59">
        <v>615458.1</v>
      </c>
      <c r="F91" s="59">
        <v>366.6</v>
      </c>
      <c r="G91" s="59">
        <v>1334281.6</v>
      </c>
      <c r="H91" s="59">
        <v>255611.9</v>
      </c>
      <c r="I91" s="59">
        <v>0</v>
      </c>
      <c r="J91" s="59">
        <v>1078669.7</v>
      </c>
      <c r="K91" s="59">
        <v>577291.2</v>
      </c>
    </row>
    <row r="92" s="66" customFormat="1" ht="14.25" spans="1:11">
      <c r="A92" s="72" t="s">
        <v>333</v>
      </c>
      <c r="B92" s="72" t="s">
        <v>153</v>
      </c>
      <c r="C92" s="73" t="s">
        <v>334</v>
      </c>
      <c r="D92" s="94">
        <v>1</v>
      </c>
      <c r="E92" s="59">
        <v>46031.9</v>
      </c>
      <c r="F92" s="59" t="s">
        <v>153</v>
      </c>
      <c r="G92" s="59">
        <v>48323.1</v>
      </c>
      <c r="H92" s="59">
        <v>38306.6</v>
      </c>
      <c r="I92" s="59" t="s">
        <v>153</v>
      </c>
      <c r="J92" s="59">
        <v>10016.5</v>
      </c>
      <c r="K92" s="59">
        <v>30.2</v>
      </c>
    </row>
    <row r="93" s="66" customFormat="1" ht="14.25" spans="1:11">
      <c r="A93" s="72" t="s">
        <v>335</v>
      </c>
      <c r="B93" s="72" t="s">
        <v>153</v>
      </c>
      <c r="C93" s="73" t="s">
        <v>336</v>
      </c>
      <c r="D93" s="94">
        <v>62</v>
      </c>
      <c r="E93" s="59">
        <v>569426.2</v>
      </c>
      <c r="F93" s="59">
        <v>366.6</v>
      </c>
      <c r="G93" s="59">
        <v>1285958.5</v>
      </c>
      <c r="H93" s="59">
        <v>217305.3</v>
      </c>
      <c r="I93" s="59">
        <v>0</v>
      </c>
      <c r="J93" s="59">
        <v>1068653.2</v>
      </c>
      <c r="K93" s="59">
        <v>577261</v>
      </c>
    </row>
    <row r="94" s="66" customFormat="1" ht="14.25" spans="1:11">
      <c r="A94" s="72" t="s">
        <v>337</v>
      </c>
      <c r="B94" s="72" t="s">
        <v>153</v>
      </c>
      <c r="C94" s="73" t="s">
        <v>338</v>
      </c>
      <c r="D94" s="94">
        <v>7</v>
      </c>
      <c r="E94" s="59">
        <v>12812.2</v>
      </c>
      <c r="F94" s="59">
        <v>0</v>
      </c>
      <c r="G94" s="59">
        <v>218704.4</v>
      </c>
      <c r="H94" s="59">
        <v>474.4</v>
      </c>
      <c r="I94" s="59" t="s">
        <v>153</v>
      </c>
      <c r="J94" s="59">
        <v>218230</v>
      </c>
      <c r="K94" s="59">
        <v>12602.1</v>
      </c>
    </row>
    <row r="95" s="66" customFormat="1" ht="14.25" spans="1:11">
      <c r="A95" s="72" t="s">
        <v>339</v>
      </c>
      <c r="B95" s="72" t="s">
        <v>153</v>
      </c>
      <c r="C95" s="73" t="s">
        <v>340</v>
      </c>
      <c r="D95" s="94">
        <v>168</v>
      </c>
      <c r="E95" s="59">
        <v>392166</v>
      </c>
      <c r="F95" s="59">
        <v>7951.9</v>
      </c>
      <c r="G95" s="59">
        <v>454219.4</v>
      </c>
      <c r="H95" s="59">
        <v>27621</v>
      </c>
      <c r="I95" s="59">
        <v>0</v>
      </c>
      <c r="J95" s="59">
        <v>426598.4</v>
      </c>
      <c r="K95" s="59">
        <v>52937.1</v>
      </c>
    </row>
    <row r="96" s="66" customFormat="1" ht="14.25" spans="1:11">
      <c r="A96" s="72" t="s">
        <v>341</v>
      </c>
      <c r="B96" s="72" t="s">
        <v>153</v>
      </c>
      <c r="C96" s="73" t="s">
        <v>342</v>
      </c>
      <c r="D96" s="94">
        <v>36</v>
      </c>
      <c r="E96" s="59">
        <v>13629.9</v>
      </c>
      <c r="F96" s="59">
        <v>0</v>
      </c>
      <c r="G96" s="59">
        <v>16906.8</v>
      </c>
      <c r="H96" s="59">
        <v>3345.7</v>
      </c>
      <c r="I96" s="59">
        <v>0</v>
      </c>
      <c r="J96" s="59">
        <v>13561.1</v>
      </c>
      <c r="K96" s="59">
        <v>1276.3</v>
      </c>
    </row>
    <row r="97" s="66" customFormat="1" ht="14.25" spans="1:11">
      <c r="A97" s="72" t="s">
        <v>343</v>
      </c>
      <c r="B97" s="72" t="s">
        <v>153</v>
      </c>
      <c r="C97" s="73" t="s">
        <v>344</v>
      </c>
      <c r="D97" s="94">
        <v>6</v>
      </c>
      <c r="E97" s="59">
        <v>3384.2</v>
      </c>
      <c r="F97" s="59" t="s">
        <v>153</v>
      </c>
      <c r="G97" s="59">
        <v>3665</v>
      </c>
      <c r="H97" s="59">
        <v>152.9</v>
      </c>
      <c r="I97" s="59" t="s">
        <v>153</v>
      </c>
      <c r="J97" s="59">
        <v>3512.1</v>
      </c>
      <c r="K97" s="59">
        <v>185.1</v>
      </c>
    </row>
    <row r="98" s="66" customFormat="1" ht="14.25" spans="1:11">
      <c r="A98" s="72" t="s">
        <v>345</v>
      </c>
      <c r="B98" s="72" t="s">
        <v>153</v>
      </c>
      <c r="C98" s="73" t="s">
        <v>346</v>
      </c>
      <c r="D98" s="94">
        <v>125</v>
      </c>
      <c r="E98" s="59">
        <v>375031.8</v>
      </c>
      <c r="F98" s="59">
        <v>7951.9</v>
      </c>
      <c r="G98" s="59">
        <v>433484.9</v>
      </c>
      <c r="H98" s="59">
        <v>24122.4</v>
      </c>
      <c r="I98" s="59">
        <v>0</v>
      </c>
      <c r="J98" s="59">
        <v>409362.5</v>
      </c>
      <c r="K98" s="59">
        <v>51461.7</v>
      </c>
    </row>
    <row r="99" s="66" customFormat="1" ht="14.25" spans="1:11">
      <c r="A99" s="72" t="s">
        <v>347</v>
      </c>
      <c r="B99" s="72" t="s">
        <v>153</v>
      </c>
      <c r="C99" s="73" t="s">
        <v>348</v>
      </c>
      <c r="D99" s="94">
        <v>1</v>
      </c>
      <c r="E99" s="59">
        <v>120.1</v>
      </c>
      <c r="F99" s="59" t="s">
        <v>153</v>
      </c>
      <c r="G99" s="59">
        <v>162.7</v>
      </c>
      <c r="H99" s="59" t="s">
        <v>153</v>
      </c>
      <c r="I99" s="59" t="s">
        <v>153</v>
      </c>
      <c r="J99" s="59">
        <v>162.7</v>
      </c>
      <c r="K99" s="59">
        <v>14</v>
      </c>
    </row>
    <row r="100" s="66" customFormat="1" ht="14.25" spans="1:11">
      <c r="A100" s="72" t="s">
        <v>349</v>
      </c>
      <c r="B100" s="72" t="s">
        <v>153</v>
      </c>
      <c r="C100" s="73" t="s">
        <v>350</v>
      </c>
      <c r="D100" s="94">
        <v>1</v>
      </c>
      <c r="E100" s="59">
        <v>121.8</v>
      </c>
      <c r="F100" s="59" t="s">
        <v>153</v>
      </c>
      <c r="G100" s="59">
        <v>119.5</v>
      </c>
      <c r="H100" s="59">
        <v>68.1</v>
      </c>
      <c r="I100" s="59">
        <v>18.9</v>
      </c>
      <c r="J100" s="59">
        <v>51.4</v>
      </c>
      <c r="K100" s="59">
        <v>23.6</v>
      </c>
    </row>
    <row r="101" s="66" customFormat="1" ht="14.25" spans="1:11">
      <c r="A101" s="72" t="s">
        <v>351</v>
      </c>
      <c r="B101" s="72" t="s">
        <v>153</v>
      </c>
      <c r="C101" s="73" t="s">
        <v>352</v>
      </c>
      <c r="D101" s="94">
        <v>3</v>
      </c>
      <c r="E101" s="59">
        <v>73874.5</v>
      </c>
      <c r="F101" s="59">
        <v>0</v>
      </c>
      <c r="G101" s="59">
        <v>83303</v>
      </c>
      <c r="H101" s="59">
        <v>0</v>
      </c>
      <c r="I101" s="59">
        <v>0</v>
      </c>
      <c r="J101" s="59">
        <v>83303</v>
      </c>
      <c r="K101" s="59">
        <v>6069.6</v>
      </c>
    </row>
    <row r="102" s="66" customFormat="1" ht="14.25" spans="1:11">
      <c r="A102" s="72" t="s">
        <v>353</v>
      </c>
      <c r="B102" s="72" t="s">
        <v>153</v>
      </c>
      <c r="C102" s="73" t="s">
        <v>354</v>
      </c>
      <c r="D102" s="95" t="s">
        <v>153</v>
      </c>
      <c r="E102" s="59" t="s">
        <v>153</v>
      </c>
      <c r="F102" s="59" t="s">
        <v>153</v>
      </c>
      <c r="G102" s="59" t="s">
        <v>153</v>
      </c>
      <c r="H102" s="59" t="s">
        <v>153</v>
      </c>
      <c r="I102" s="59" t="s">
        <v>153</v>
      </c>
      <c r="J102" s="59" t="s">
        <v>153</v>
      </c>
      <c r="K102" s="59" t="s">
        <v>153</v>
      </c>
    </row>
    <row r="103" s="66" customFormat="1" ht="14.25" spans="1:11">
      <c r="A103" s="72" t="s">
        <v>355</v>
      </c>
      <c r="B103" s="72" t="s">
        <v>153</v>
      </c>
      <c r="C103" s="73" t="s">
        <v>356</v>
      </c>
      <c r="D103" s="95" t="s">
        <v>153</v>
      </c>
      <c r="E103" s="59" t="s">
        <v>153</v>
      </c>
      <c r="F103" s="59" t="s">
        <v>153</v>
      </c>
      <c r="G103" s="59" t="s">
        <v>153</v>
      </c>
      <c r="H103" s="59" t="s">
        <v>153</v>
      </c>
      <c r="I103" s="59" t="s">
        <v>153</v>
      </c>
      <c r="J103" s="59" t="s">
        <v>153</v>
      </c>
      <c r="K103" s="59" t="s">
        <v>153</v>
      </c>
    </row>
    <row r="104" s="66" customFormat="1" ht="14.25" spans="1:11">
      <c r="A104" s="72" t="s">
        <v>357</v>
      </c>
      <c r="B104" s="72" t="s">
        <v>153</v>
      </c>
      <c r="C104" s="73" t="s">
        <v>358</v>
      </c>
      <c r="D104" s="94">
        <v>3</v>
      </c>
      <c r="E104" s="59">
        <v>73874.5</v>
      </c>
      <c r="F104" s="59">
        <v>0</v>
      </c>
      <c r="G104" s="59">
        <v>83303</v>
      </c>
      <c r="H104" s="59">
        <v>0</v>
      </c>
      <c r="I104" s="59">
        <v>0</v>
      </c>
      <c r="J104" s="59">
        <v>83303</v>
      </c>
      <c r="K104" s="59">
        <v>6069.6</v>
      </c>
    </row>
    <row r="105" s="66" customFormat="1" ht="14.25" spans="1:11">
      <c r="A105" s="72" t="s">
        <v>359</v>
      </c>
      <c r="B105" s="72" t="s">
        <v>153</v>
      </c>
      <c r="C105" s="73" t="s">
        <v>360</v>
      </c>
      <c r="D105" s="95" t="s">
        <v>153</v>
      </c>
      <c r="E105" s="59" t="s">
        <v>153</v>
      </c>
      <c r="F105" s="59" t="s">
        <v>153</v>
      </c>
      <c r="G105" s="59" t="s">
        <v>153</v>
      </c>
      <c r="H105" s="59" t="s">
        <v>153</v>
      </c>
      <c r="I105" s="59" t="s">
        <v>153</v>
      </c>
      <c r="J105" s="59" t="s">
        <v>153</v>
      </c>
      <c r="K105" s="59" t="s">
        <v>153</v>
      </c>
    </row>
    <row r="106" s="66" customFormat="1" ht="14.25" spans="1:11">
      <c r="A106" s="72" t="s">
        <v>361</v>
      </c>
      <c r="B106" s="72" t="s">
        <v>153</v>
      </c>
      <c r="C106" s="73" t="s">
        <v>362</v>
      </c>
      <c r="D106" s="95" t="s">
        <v>153</v>
      </c>
      <c r="E106" s="59" t="s">
        <v>153</v>
      </c>
      <c r="F106" s="59" t="s">
        <v>153</v>
      </c>
      <c r="G106" s="59" t="s">
        <v>153</v>
      </c>
      <c r="H106" s="59" t="s">
        <v>153</v>
      </c>
      <c r="I106" s="59" t="s">
        <v>153</v>
      </c>
      <c r="J106" s="59" t="s">
        <v>153</v>
      </c>
      <c r="K106" s="59" t="s">
        <v>153</v>
      </c>
    </row>
    <row r="107" s="66" customFormat="1" ht="14.25" spans="1:11">
      <c r="A107" s="72" t="s">
        <v>363</v>
      </c>
      <c r="B107" s="72" t="s">
        <v>153</v>
      </c>
      <c r="C107" s="73" t="s">
        <v>364</v>
      </c>
      <c r="D107" s="94">
        <v>2</v>
      </c>
      <c r="E107" s="59">
        <v>18920.8</v>
      </c>
      <c r="F107" s="59">
        <v>942.6</v>
      </c>
      <c r="G107" s="59">
        <v>19587.4</v>
      </c>
      <c r="H107" s="59">
        <v>100</v>
      </c>
      <c r="I107" s="59">
        <v>0</v>
      </c>
      <c r="J107" s="59">
        <v>19487.4</v>
      </c>
      <c r="K107" s="59">
        <v>2630.4</v>
      </c>
    </row>
    <row r="108" spans="1:11">
      <c r="A108" s="72" t="s">
        <v>365</v>
      </c>
      <c r="B108" s="72" t="s">
        <v>153</v>
      </c>
      <c r="C108" s="73" t="s">
        <v>366</v>
      </c>
      <c r="D108" s="95" t="s">
        <v>153</v>
      </c>
      <c r="E108" s="59" t="s">
        <v>153</v>
      </c>
      <c r="F108" s="59" t="s">
        <v>153</v>
      </c>
      <c r="G108" s="59" t="s">
        <v>153</v>
      </c>
      <c r="H108" s="59" t="s">
        <v>153</v>
      </c>
      <c r="I108" s="59" t="s">
        <v>153</v>
      </c>
      <c r="J108" s="59" t="s">
        <v>153</v>
      </c>
      <c r="K108" s="59" t="s">
        <v>153</v>
      </c>
    </row>
    <row r="109" spans="1:11">
      <c r="A109" s="72" t="s">
        <v>367</v>
      </c>
      <c r="B109" s="72" t="s">
        <v>153</v>
      </c>
      <c r="C109" s="73" t="s">
        <v>368</v>
      </c>
      <c r="D109" s="95" t="s">
        <v>153</v>
      </c>
      <c r="E109" s="59" t="s">
        <v>153</v>
      </c>
      <c r="F109" s="59" t="s">
        <v>153</v>
      </c>
      <c r="G109" s="59" t="s">
        <v>153</v>
      </c>
      <c r="H109" s="59" t="s">
        <v>153</v>
      </c>
      <c r="I109" s="59" t="s">
        <v>153</v>
      </c>
      <c r="J109" s="59" t="s">
        <v>153</v>
      </c>
      <c r="K109" s="59" t="s">
        <v>153</v>
      </c>
    </row>
    <row r="110" spans="1:11">
      <c r="A110" s="72" t="s">
        <v>369</v>
      </c>
      <c r="B110" s="72" t="s">
        <v>153</v>
      </c>
      <c r="C110" s="73" t="s">
        <v>370</v>
      </c>
      <c r="D110" s="94">
        <v>1</v>
      </c>
      <c r="E110" s="59">
        <v>11578.2</v>
      </c>
      <c r="F110" s="59">
        <v>0</v>
      </c>
      <c r="G110" s="59">
        <v>11469.9</v>
      </c>
      <c r="H110" s="59">
        <v>0</v>
      </c>
      <c r="I110" s="59">
        <v>0</v>
      </c>
      <c r="J110" s="59">
        <v>11469.9</v>
      </c>
      <c r="K110" s="59">
        <v>1539.9</v>
      </c>
    </row>
    <row r="111" spans="1:11">
      <c r="A111" s="72" t="s">
        <v>371</v>
      </c>
      <c r="B111" s="72" t="s">
        <v>153</v>
      </c>
      <c r="C111" s="73" t="s">
        <v>372</v>
      </c>
      <c r="D111" s="94">
        <v>1</v>
      </c>
      <c r="E111" s="59">
        <v>7342.6</v>
      </c>
      <c r="F111" s="59">
        <v>942.6</v>
      </c>
      <c r="G111" s="59">
        <v>8117.5</v>
      </c>
      <c r="H111" s="59">
        <v>100</v>
      </c>
      <c r="I111" s="59">
        <v>0</v>
      </c>
      <c r="J111" s="59">
        <v>8017.5</v>
      </c>
      <c r="K111" s="59">
        <v>1090.5</v>
      </c>
    </row>
    <row r="112" spans="1:11">
      <c r="A112" s="72" t="s">
        <v>373</v>
      </c>
      <c r="B112" s="72" t="s">
        <v>153</v>
      </c>
      <c r="C112" s="73" t="s">
        <v>374</v>
      </c>
      <c r="D112" s="95" t="s">
        <v>153</v>
      </c>
      <c r="E112" s="59" t="s">
        <v>153</v>
      </c>
      <c r="F112" s="59" t="s">
        <v>153</v>
      </c>
      <c r="G112" s="59" t="s">
        <v>153</v>
      </c>
      <c r="H112" s="59" t="s">
        <v>153</v>
      </c>
      <c r="I112" s="59" t="s">
        <v>153</v>
      </c>
      <c r="J112" s="59" t="s">
        <v>153</v>
      </c>
      <c r="K112" s="59" t="s">
        <v>153</v>
      </c>
    </row>
    <row r="113" spans="1:11">
      <c r="A113" s="72" t="s">
        <v>375</v>
      </c>
      <c r="B113" s="72" t="s">
        <v>153</v>
      </c>
      <c r="C113" s="73" t="s">
        <v>376</v>
      </c>
      <c r="D113" s="95" t="s">
        <v>153</v>
      </c>
      <c r="E113" s="59" t="s">
        <v>153</v>
      </c>
      <c r="F113" s="59" t="s">
        <v>153</v>
      </c>
      <c r="G113" s="59" t="s">
        <v>153</v>
      </c>
      <c r="H113" s="59" t="s">
        <v>153</v>
      </c>
      <c r="I113" s="59" t="s">
        <v>153</v>
      </c>
      <c r="J113" s="59" t="s">
        <v>153</v>
      </c>
      <c r="K113" s="59" t="s">
        <v>153</v>
      </c>
    </row>
    <row r="114" spans="1:11">
      <c r="A114" s="72" t="s">
        <v>377</v>
      </c>
      <c r="B114" s="72" t="s">
        <v>153</v>
      </c>
      <c r="C114" s="73" t="s">
        <v>378</v>
      </c>
      <c r="D114" s="95" t="s">
        <v>153</v>
      </c>
      <c r="E114" s="59" t="s">
        <v>153</v>
      </c>
      <c r="F114" s="59" t="s">
        <v>153</v>
      </c>
      <c r="G114" s="59" t="s">
        <v>153</v>
      </c>
      <c r="H114" s="59" t="s">
        <v>153</v>
      </c>
      <c r="I114" s="59" t="s">
        <v>153</v>
      </c>
      <c r="J114" s="59" t="s">
        <v>153</v>
      </c>
      <c r="K114" s="59" t="s">
        <v>153</v>
      </c>
    </row>
    <row r="115" spans="1:11">
      <c r="A115" s="93" t="s">
        <v>379</v>
      </c>
      <c r="B115" s="93" t="s">
        <v>153</v>
      </c>
      <c r="C115" s="73" t="s">
        <v>14</v>
      </c>
      <c r="D115" s="73" t="s">
        <v>14</v>
      </c>
      <c r="E115" s="74" t="s">
        <v>14</v>
      </c>
      <c r="F115" s="74" t="s">
        <v>14</v>
      </c>
      <c r="G115" s="74" t="s">
        <v>14</v>
      </c>
      <c r="H115" s="74" t="s">
        <v>14</v>
      </c>
      <c r="I115" s="74" t="s">
        <v>14</v>
      </c>
      <c r="J115" s="74" t="s">
        <v>14</v>
      </c>
      <c r="K115" s="74" t="s">
        <v>14</v>
      </c>
    </row>
    <row r="116" spans="1:11">
      <c r="A116" s="72" t="s">
        <v>380</v>
      </c>
      <c r="B116" s="72" t="s">
        <v>153</v>
      </c>
      <c r="C116" s="73" t="s">
        <v>381</v>
      </c>
      <c r="D116" s="94">
        <v>17</v>
      </c>
      <c r="E116" s="59">
        <v>101413.3</v>
      </c>
      <c r="F116" s="59">
        <v>5.8</v>
      </c>
      <c r="G116" s="59">
        <v>710977.7</v>
      </c>
      <c r="H116" s="59">
        <v>226398.1</v>
      </c>
      <c r="I116" s="59">
        <v>0</v>
      </c>
      <c r="J116" s="59">
        <v>484579.6</v>
      </c>
      <c r="K116" s="59">
        <v>15183.9</v>
      </c>
    </row>
    <row r="117" spans="1:11">
      <c r="A117" s="72" t="s">
        <v>382</v>
      </c>
      <c r="B117" s="72" t="s">
        <v>153</v>
      </c>
      <c r="C117" s="73" t="s">
        <v>383</v>
      </c>
      <c r="D117" s="94">
        <v>3</v>
      </c>
      <c r="E117" s="59">
        <v>5149.7</v>
      </c>
      <c r="F117" s="59" t="s">
        <v>153</v>
      </c>
      <c r="G117" s="59">
        <v>6379.9</v>
      </c>
      <c r="H117" s="59">
        <v>117.9</v>
      </c>
      <c r="I117" s="59" t="s">
        <v>153</v>
      </c>
      <c r="J117" s="59">
        <v>6262</v>
      </c>
      <c r="K117" s="59">
        <v>328.7</v>
      </c>
    </row>
    <row r="118" spans="1:11">
      <c r="A118" s="72" t="s">
        <v>384</v>
      </c>
      <c r="B118" s="72" t="s">
        <v>153</v>
      </c>
      <c r="C118" s="73" t="s">
        <v>385</v>
      </c>
      <c r="D118" s="94">
        <v>192</v>
      </c>
      <c r="E118" s="59">
        <v>494552.5</v>
      </c>
      <c r="F118" s="59">
        <v>7951.9</v>
      </c>
      <c r="G118" s="59">
        <v>747501.4</v>
      </c>
      <c r="H118" s="59">
        <v>29902.5</v>
      </c>
      <c r="I118" s="59">
        <v>18.9</v>
      </c>
      <c r="J118" s="59">
        <v>717598.9</v>
      </c>
      <c r="K118" s="59">
        <v>68913.3</v>
      </c>
    </row>
    <row r="119" spans="1:11">
      <c r="A119" s="72" t="s">
        <v>386</v>
      </c>
      <c r="B119" s="72" t="s">
        <v>153</v>
      </c>
      <c r="C119" s="73" t="s">
        <v>387</v>
      </c>
      <c r="D119" s="94">
        <v>3</v>
      </c>
      <c r="E119" s="59">
        <v>73874.5</v>
      </c>
      <c r="F119" s="59">
        <v>0</v>
      </c>
      <c r="G119" s="59">
        <v>83303</v>
      </c>
      <c r="H119" s="59">
        <v>0</v>
      </c>
      <c r="I119" s="59">
        <v>0</v>
      </c>
      <c r="J119" s="59">
        <v>83303</v>
      </c>
      <c r="K119" s="59">
        <v>6069.6</v>
      </c>
    </row>
    <row r="120" spans="1:11">
      <c r="A120" s="72" t="s">
        <v>388</v>
      </c>
      <c r="B120" s="72" t="s">
        <v>153</v>
      </c>
      <c r="C120" s="73" t="s">
        <v>389</v>
      </c>
      <c r="D120" s="94">
        <v>3</v>
      </c>
      <c r="E120" s="59">
        <v>35523.1</v>
      </c>
      <c r="F120" s="59">
        <v>1309.2</v>
      </c>
      <c r="G120" s="59">
        <v>38016</v>
      </c>
      <c r="H120" s="59">
        <v>100</v>
      </c>
      <c r="I120" s="59">
        <v>0</v>
      </c>
      <c r="J120" s="59">
        <v>37916</v>
      </c>
      <c r="K120" s="59">
        <v>4961.7</v>
      </c>
    </row>
    <row r="121" spans="1:11">
      <c r="A121" s="72" t="s">
        <v>390</v>
      </c>
      <c r="B121" s="72" t="s">
        <v>153</v>
      </c>
      <c r="C121" s="73" t="s">
        <v>391</v>
      </c>
      <c r="D121" s="94">
        <v>36</v>
      </c>
      <c r="E121" s="59">
        <v>422161.2</v>
      </c>
      <c r="F121" s="59">
        <v>0</v>
      </c>
      <c r="G121" s="59">
        <v>548419.4</v>
      </c>
      <c r="H121" s="59">
        <v>31933.7</v>
      </c>
      <c r="I121" s="59">
        <v>0</v>
      </c>
      <c r="J121" s="59">
        <v>516485.7</v>
      </c>
      <c r="K121" s="59">
        <v>557395.1</v>
      </c>
    </row>
    <row r="122" spans="1:11">
      <c r="A122" s="93" t="s">
        <v>392</v>
      </c>
      <c r="B122" s="93" t="s">
        <v>153</v>
      </c>
      <c r="C122" s="73" t="s">
        <v>14</v>
      </c>
      <c r="D122" s="73" t="s">
        <v>14</v>
      </c>
      <c r="E122" s="74" t="s">
        <v>14</v>
      </c>
      <c r="F122" s="74" t="s">
        <v>14</v>
      </c>
      <c r="G122" s="74" t="s">
        <v>14</v>
      </c>
      <c r="H122" s="74" t="s">
        <v>14</v>
      </c>
      <c r="I122" s="74" t="s">
        <v>14</v>
      </c>
      <c r="J122" s="74" t="s">
        <v>14</v>
      </c>
      <c r="K122" s="74" t="s">
        <v>14</v>
      </c>
    </row>
    <row r="123" spans="1:11">
      <c r="A123" s="72" t="s">
        <v>393</v>
      </c>
      <c r="B123" s="72" t="s">
        <v>153</v>
      </c>
      <c r="C123" s="73" t="s">
        <v>394</v>
      </c>
      <c r="D123" s="94">
        <v>218</v>
      </c>
      <c r="E123" s="59">
        <v>902090</v>
      </c>
      <c r="F123" s="59">
        <v>8324.3</v>
      </c>
      <c r="G123" s="59">
        <v>1690928.2</v>
      </c>
      <c r="H123" s="59">
        <v>248467.6</v>
      </c>
      <c r="I123" s="59">
        <v>0</v>
      </c>
      <c r="J123" s="59">
        <v>1442460.6</v>
      </c>
      <c r="K123" s="59">
        <v>622756.9</v>
      </c>
    </row>
    <row r="124" spans="1:11">
      <c r="A124" s="72" t="s">
        <v>395</v>
      </c>
      <c r="B124" s="72" t="s">
        <v>153</v>
      </c>
      <c r="C124" s="73" t="s">
        <v>396</v>
      </c>
      <c r="D124" s="94">
        <v>8</v>
      </c>
      <c r="E124" s="59">
        <v>77722.6</v>
      </c>
      <c r="F124" s="59">
        <v>0</v>
      </c>
      <c r="G124" s="59">
        <v>84243</v>
      </c>
      <c r="H124" s="59">
        <v>1116.9</v>
      </c>
      <c r="I124" s="59" t="s">
        <v>153</v>
      </c>
      <c r="J124" s="59">
        <v>83126.1</v>
      </c>
      <c r="K124" s="59">
        <v>8474.8</v>
      </c>
    </row>
    <row r="125" spans="1:11">
      <c r="A125" s="72" t="s">
        <v>397</v>
      </c>
      <c r="B125" s="72" t="s">
        <v>153</v>
      </c>
      <c r="C125" s="73" t="s">
        <v>398</v>
      </c>
      <c r="D125" s="94">
        <v>4</v>
      </c>
      <c r="E125" s="59">
        <v>44239.8</v>
      </c>
      <c r="F125" s="59">
        <v>942.6</v>
      </c>
      <c r="G125" s="59">
        <v>64837.2</v>
      </c>
      <c r="H125" s="59">
        <v>100</v>
      </c>
      <c r="I125" s="59">
        <v>0</v>
      </c>
      <c r="J125" s="59">
        <v>64737.2</v>
      </c>
      <c r="K125" s="59">
        <v>5978.7</v>
      </c>
    </row>
    <row r="126" spans="1:11">
      <c r="A126" s="72" t="s">
        <v>399</v>
      </c>
      <c r="B126" s="72" t="s">
        <v>153</v>
      </c>
      <c r="C126" s="73" t="s">
        <v>400</v>
      </c>
      <c r="D126" s="95" t="s">
        <v>153</v>
      </c>
      <c r="E126" s="59" t="s">
        <v>153</v>
      </c>
      <c r="F126" s="59" t="s">
        <v>153</v>
      </c>
      <c r="G126" s="59" t="s">
        <v>153</v>
      </c>
      <c r="H126" s="59" t="s">
        <v>153</v>
      </c>
      <c r="I126" s="59" t="s">
        <v>153</v>
      </c>
      <c r="J126" s="59" t="s">
        <v>153</v>
      </c>
      <c r="K126" s="59" t="s">
        <v>153</v>
      </c>
    </row>
    <row r="127" spans="1:11">
      <c r="A127" s="72" t="s">
        <v>390</v>
      </c>
      <c r="B127" s="72" t="s">
        <v>153</v>
      </c>
      <c r="C127" s="73" t="s">
        <v>401</v>
      </c>
      <c r="D127" s="94">
        <v>24</v>
      </c>
      <c r="E127" s="59">
        <v>108621.9</v>
      </c>
      <c r="F127" s="59">
        <v>0</v>
      </c>
      <c r="G127" s="59">
        <v>294589</v>
      </c>
      <c r="H127" s="59">
        <v>38767.7</v>
      </c>
      <c r="I127" s="59">
        <v>18.9</v>
      </c>
      <c r="J127" s="59">
        <v>255821.3</v>
      </c>
      <c r="K127" s="59">
        <v>15641.9</v>
      </c>
    </row>
    <row r="128" spans="1:11">
      <c r="A128" s="93" t="s">
        <v>567</v>
      </c>
      <c r="B128" s="93" t="s">
        <v>153</v>
      </c>
      <c r="C128" s="73" t="s">
        <v>14</v>
      </c>
      <c r="D128" s="73" t="s">
        <v>14</v>
      </c>
      <c r="E128" s="74" t="s">
        <v>14</v>
      </c>
      <c r="F128" s="74" t="s">
        <v>14</v>
      </c>
      <c r="G128" s="74" t="s">
        <v>14</v>
      </c>
      <c r="H128" s="74" t="s">
        <v>14</v>
      </c>
      <c r="I128" s="74" t="s">
        <v>14</v>
      </c>
      <c r="J128" s="74" t="s">
        <v>14</v>
      </c>
      <c r="K128" s="74" t="s">
        <v>14</v>
      </c>
    </row>
    <row r="129" spans="1:11">
      <c r="A129" s="72" t="s">
        <v>403</v>
      </c>
      <c r="B129" s="72" t="s">
        <v>153</v>
      </c>
      <c r="C129" s="73" t="s">
        <v>404</v>
      </c>
      <c r="D129" s="94">
        <v>4</v>
      </c>
      <c r="E129" s="59">
        <v>78798.2</v>
      </c>
      <c r="F129" s="59" t="s">
        <v>153</v>
      </c>
      <c r="G129" s="59">
        <v>878842.6</v>
      </c>
      <c r="H129" s="59">
        <v>178529.6</v>
      </c>
      <c r="I129" s="59" t="s">
        <v>153</v>
      </c>
      <c r="J129" s="59">
        <v>700313</v>
      </c>
      <c r="K129" s="59">
        <v>17693.7</v>
      </c>
    </row>
    <row r="130" spans="1:11">
      <c r="A130" s="72" t="s">
        <v>405</v>
      </c>
      <c r="B130" s="72" t="s">
        <v>153</v>
      </c>
      <c r="C130" s="73" t="s">
        <v>406</v>
      </c>
      <c r="D130" s="94">
        <v>53</v>
      </c>
      <c r="E130" s="59">
        <v>708434.4</v>
      </c>
      <c r="F130" s="59">
        <v>9261.1</v>
      </c>
      <c r="G130" s="59">
        <v>857795.2</v>
      </c>
      <c r="H130" s="59">
        <v>80618.8</v>
      </c>
      <c r="I130" s="59">
        <v>0</v>
      </c>
      <c r="J130" s="59">
        <v>777176.4</v>
      </c>
      <c r="K130" s="59">
        <v>70097.7</v>
      </c>
    </row>
    <row r="131" spans="1:11">
      <c r="A131" s="72" t="s">
        <v>407</v>
      </c>
      <c r="B131" s="72" t="s">
        <v>153</v>
      </c>
      <c r="C131" s="73" t="s">
        <v>408</v>
      </c>
      <c r="D131" s="94">
        <v>139</v>
      </c>
      <c r="E131" s="59">
        <v>292623.4</v>
      </c>
      <c r="F131" s="59">
        <v>5.8</v>
      </c>
      <c r="G131" s="59">
        <v>334561.7</v>
      </c>
      <c r="H131" s="59">
        <v>14648.7</v>
      </c>
      <c r="I131" s="59">
        <v>18.9</v>
      </c>
      <c r="J131" s="59">
        <v>319913</v>
      </c>
      <c r="K131" s="59">
        <v>558348.8</v>
      </c>
    </row>
    <row r="132" spans="1:11">
      <c r="A132" s="72" t="s">
        <v>409</v>
      </c>
      <c r="B132" s="72" t="s">
        <v>153</v>
      </c>
      <c r="C132" s="73" t="s">
        <v>410</v>
      </c>
      <c r="D132" s="94">
        <v>58</v>
      </c>
      <c r="E132" s="59">
        <v>52818.3</v>
      </c>
      <c r="F132" s="59">
        <v>0</v>
      </c>
      <c r="G132" s="59">
        <v>63397.9</v>
      </c>
      <c r="H132" s="59">
        <v>14655.1</v>
      </c>
      <c r="I132" s="59">
        <v>0</v>
      </c>
      <c r="J132" s="59">
        <v>48742.8</v>
      </c>
      <c r="K132" s="59">
        <v>6712.1</v>
      </c>
    </row>
    <row r="133" spans="1:11">
      <c r="A133" s="93" t="s">
        <v>568</v>
      </c>
      <c r="B133" s="93" t="s">
        <v>153</v>
      </c>
      <c r="C133" s="73" t="s">
        <v>14</v>
      </c>
      <c r="D133" s="73" t="s">
        <v>14</v>
      </c>
      <c r="E133" s="74" t="s">
        <v>14</v>
      </c>
      <c r="F133" s="74" t="s">
        <v>14</v>
      </c>
      <c r="G133" s="74" t="s">
        <v>14</v>
      </c>
      <c r="H133" s="74" t="s">
        <v>14</v>
      </c>
      <c r="I133" s="74" t="s">
        <v>14</v>
      </c>
      <c r="J133" s="74" t="s">
        <v>14</v>
      </c>
      <c r="K133" s="74" t="s">
        <v>14</v>
      </c>
    </row>
    <row r="134" spans="1:11">
      <c r="A134" s="72" t="s">
        <v>569</v>
      </c>
      <c r="B134" s="72" t="s">
        <v>153</v>
      </c>
      <c r="C134" s="73" t="s">
        <v>570</v>
      </c>
      <c r="D134" s="94">
        <v>245</v>
      </c>
      <c r="E134" s="59">
        <v>1119825.7</v>
      </c>
      <c r="F134" s="59">
        <v>9266.9</v>
      </c>
      <c r="G134" s="59">
        <v>2117526.4</v>
      </c>
      <c r="H134" s="59">
        <v>288276.4</v>
      </c>
      <c r="I134" s="59">
        <v>18.9</v>
      </c>
      <c r="J134" s="59">
        <v>1829250</v>
      </c>
      <c r="K134" s="59">
        <v>652311.4</v>
      </c>
    </row>
    <row r="135" spans="1:11">
      <c r="A135" s="72" t="s">
        <v>571</v>
      </c>
      <c r="B135" s="72" t="s">
        <v>153</v>
      </c>
      <c r="C135" s="73" t="s">
        <v>572</v>
      </c>
      <c r="D135" s="94">
        <v>3</v>
      </c>
      <c r="E135" s="59">
        <v>7113.8</v>
      </c>
      <c r="F135" s="59" t="s">
        <v>153</v>
      </c>
      <c r="G135" s="59">
        <v>8748.5</v>
      </c>
      <c r="H135" s="59">
        <v>5003.5</v>
      </c>
      <c r="I135" s="59">
        <v>18.9</v>
      </c>
      <c r="J135" s="59">
        <v>3745</v>
      </c>
      <c r="K135" s="59">
        <v>699.5</v>
      </c>
    </row>
    <row r="136" spans="1:11">
      <c r="A136" s="72" t="s">
        <v>573</v>
      </c>
      <c r="B136" s="72" t="s">
        <v>153</v>
      </c>
      <c r="C136" s="73" t="s">
        <v>574</v>
      </c>
      <c r="D136" s="94">
        <v>3</v>
      </c>
      <c r="E136" s="59">
        <v>3165.2</v>
      </c>
      <c r="F136" s="59" t="s">
        <v>153</v>
      </c>
      <c r="G136" s="59">
        <v>3766.3</v>
      </c>
      <c r="H136" s="59">
        <v>1982.4</v>
      </c>
      <c r="I136" s="59" t="s">
        <v>153</v>
      </c>
      <c r="J136" s="59">
        <v>1783.9</v>
      </c>
      <c r="K136" s="59">
        <v>1400.1</v>
      </c>
    </row>
    <row r="137" spans="1:11">
      <c r="A137" s="72" t="s">
        <v>575</v>
      </c>
      <c r="B137" s="72" t="s">
        <v>153</v>
      </c>
      <c r="C137" s="73" t="s">
        <v>576</v>
      </c>
      <c r="D137" s="95" t="s">
        <v>153</v>
      </c>
      <c r="E137" s="59" t="s">
        <v>153</v>
      </c>
      <c r="F137" s="59" t="s">
        <v>153</v>
      </c>
      <c r="G137" s="59" t="s">
        <v>153</v>
      </c>
      <c r="H137" s="59" t="s">
        <v>153</v>
      </c>
      <c r="I137" s="59" t="s">
        <v>153</v>
      </c>
      <c r="J137" s="59" t="s">
        <v>153</v>
      </c>
      <c r="K137" s="59" t="s">
        <v>153</v>
      </c>
    </row>
    <row r="138" spans="1:11">
      <c r="A138" s="72" t="s">
        <v>577</v>
      </c>
      <c r="B138" s="72" t="s">
        <v>153</v>
      </c>
      <c r="C138" s="73" t="s">
        <v>578</v>
      </c>
      <c r="D138" s="94">
        <v>28</v>
      </c>
      <c r="E138" s="59">
        <v>69156.3</v>
      </c>
      <c r="F138" s="59">
        <v>942.6</v>
      </c>
      <c r="G138" s="59">
        <v>89799.1</v>
      </c>
      <c r="H138" s="59">
        <v>1615.1</v>
      </c>
      <c r="I138" s="59">
        <v>0</v>
      </c>
      <c r="J138" s="59">
        <v>88184</v>
      </c>
      <c r="K138" s="59">
        <v>12925</v>
      </c>
    </row>
    <row r="139" spans="1:11">
      <c r="A139" s="72" t="s">
        <v>579</v>
      </c>
      <c r="B139" s="72" t="s">
        <v>153</v>
      </c>
      <c r="C139" s="73" t="s">
        <v>580</v>
      </c>
      <c r="D139" s="94">
        <v>4</v>
      </c>
      <c r="E139" s="59">
        <v>85225.8</v>
      </c>
      <c r="F139" s="59">
        <v>366.6</v>
      </c>
      <c r="G139" s="59">
        <v>92007</v>
      </c>
      <c r="H139" s="59">
        <v>0</v>
      </c>
      <c r="I139" s="59">
        <v>0</v>
      </c>
      <c r="J139" s="59">
        <v>92007</v>
      </c>
      <c r="K139" s="59">
        <v>8827.4</v>
      </c>
    </row>
    <row r="140" spans="1:11">
      <c r="A140" s="72" t="s">
        <v>581</v>
      </c>
      <c r="B140" s="72" t="s">
        <v>153</v>
      </c>
      <c r="C140" s="73" t="s">
        <v>582</v>
      </c>
      <c r="D140" s="94">
        <v>1</v>
      </c>
      <c r="E140" s="59">
        <v>719.1</v>
      </c>
      <c r="F140" s="59" t="s">
        <v>153</v>
      </c>
      <c r="G140" s="59">
        <v>783.6</v>
      </c>
      <c r="H140" s="59" t="s">
        <v>153</v>
      </c>
      <c r="I140" s="59" t="s">
        <v>153</v>
      </c>
      <c r="J140" s="59">
        <v>783.6</v>
      </c>
      <c r="K140" s="59">
        <v>8.1</v>
      </c>
    </row>
    <row r="141" spans="1:11">
      <c r="A141" s="72" t="s">
        <v>583</v>
      </c>
      <c r="B141" s="72" t="s">
        <v>153</v>
      </c>
      <c r="C141" s="73" t="s">
        <v>584</v>
      </c>
      <c r="D141" s="94">
        <v>6</v>
      </c>
      <c r="E141" s="59">
        <v>9743.6</v>
      </c>
      <c r="F141" s="59">
        <v>0</v>
      </c>
      <c r="G141" s="59">
        <v>13049.5</v>
      </c>
      <c r="H141" s="59">
        <v>4022.6</v>
      </c>
      <c r="I141" s="59">
        <v>0</v>
      </c>
      <c r="J141" s="59">
        <v>9026.9</v>
      </c>
      <c r="K141" s="59">
        <v>732.3</v>
      </c>
    </row>
    <row r="142" spans="1:11">
      <c r="A142" s="72" t="s">
        <v>585</v>
      </c>
      <c r="B142" s="72" t="s">
        <v>153</v>
      </c>
      <c r="C142" s="73" t="s">
        <v>586</v>
      </c>
      <c r="D142" s="94">
        <v>119</v>
      </c>
      <c r="E142" s="59">
        <v>468697.8</v>
      </c>
      <c r="F142" s="59">
        <v>5.8</v>
      </c>
      <c r="G142" s="59">
        <v>1329698.4</v>
      </c>
      <c r="H142" s="59">
        <v>200150.3</v>
      </c>
      <c r="I142" s="59">
        <v>0</v>
      </c>
      <c r="J142" s="59">
        <v>1129548.1</v>
      </c>
      <c r="K142" s="59">
        <v>55335.8</v>
      </c>
    </row>
    <row r="143" spans="1:11">
      <c r="A143" s="72" t="s">
        <v>587</v>
      </c>
      <c r="B143" s="72" t="s">
        <v>153</v>
      </c>
      <c r="C143" s="73" t="s">
        <v>588</v>
      </c>
      <c r="D143" s="94">
        <v>75</v>
      </c>
      <c r="E143" s="59">
        <v>422557.7</v>
      </c>
      <c r="F143" s="59">
        <v>7951.9</v>
      </c>
      <c r="G143" s="59">
        <v>521906.4</v>
      </c>
      <c r="H143" s="59">
        <v>36595.9</v>
      </c>
      <c r="I143" s="59">
        <v>0</v>
      </c>
      <c r="J143" s="59">
        <v>485310.5</v>
      </c>
      <c r="K143" s="59">
        <v>571365.1</v>
      </c>
    </row>
    <row r="144" spans="1:11">
      <c r="A144" s="72" t="s">
        <v>589</v>
      </c>
      <c r="B144" s="72" t="s">
        <v>153</v>
      </c>
      <c r="C144" s="73" t="s">
        <v>590</v>
      </c>
      <c r="D144" s="94">
        <v>2</v>
      </c>
      <c r="E144" s="59">
        <v>1437.5</v>
      </c>
      <c r="F144" s="59">
        <v>0</v>
      </c>
      <c r="G144" s="59">
        <v>1535.4</v>
      </c>
      <c r="H144" s="59">
        <v>0</v>
      </c>
      <c r="I144" s="59">
        <v>0</v>
      </c>
      <c r="J144" s="59">
        <v>1535.4</v>
      </c>
      <c r="K144" s="59">
        <v>762.1</v>
      </c>
    </row>
    <row r="145" spans="1:11">
      <c r="A145" s="72" t="s">
        <v>591</v>
      </c>
      <c r="B145" s="72" t="s">
        <v>153</v>
      </c>
      <c r="C145" s="73" t="s">
        <v>592</v>
      </c>
      <c r="D145" s="95" t="s">
        <v>153</v>
      </c>
      <c r="E145" s="59" t="s">
        <v>153</v>
      </c>
      <c r="F145" s="59" t="s">
        <v>153</v>
      </c>
      <c r="G145" s="59" t="s">
        <v>153</v>
      </c>
      <c r="H145" s="59" t="s">
        <v>153</v>
      </c>
      <c r="I145" s="59" t="s">
        <v>153</v>
      </c>
      <c r="J145" s="59" t="s">
        <v>153</v>
      </c>
      <c r="K145" s="59" t="s">
        <v>153</v>
      </c>
    </row>
    <row r="146" spans="1:11">
      <c r="A146" s="72" t="s">
        <v>593</v>
      </c>
      <c r="B146" s="72" t="s">
        <v>153</v>
      </c>
      <c r="C146" s="73" t="s">
        <v>594</v>
      </c>
      <c r="D146" s="94">
        <v>4</v>
      </c>
      <c r="E146" s="59">
        <v>52008.9</v>
      </c>
      <c r="F146" s="59">
        <v>0</v>
      </c>
      <c r="G146" s="59">
        <v>56232.2</v>
      </c>
      <c r="H146" s="59">
        <v>38906.6</v>
      </c>
      <c r="I146" s="59" t="s">
        <v>153</v>
      </c>
      <c r="J146" s="59">
        <v>17325.6</v>
      </c>
      <c r="K146" s="59">
        <v>256</v>
      </c>
    </row>
    <row r="147" spans="1:11">
      <c r="A147" s="72" t="s">
        <v>595</v>
      </c>
      <c r="B147" s="72" t="s">
        <v>153</v>
      </c>
      <c r="C147" s="73" t="s">
        <v>596</v>
      </c>
      <c r="D147" s="94">
        <v>9</v>
      </c>
      <c r="E147" s="59">
        <v>12848.6</v>
      </c>
      <c r="F147" s="59">
        <v>0</v>
      </c>
      <c r="G147" s="59">
        <v>17071</v>
      </c>
      <c r="H147" s="59">
        <v>175.8</v>
      </c>
      <c r="I147" s="59">
        <v>0</v>
      </c>
      <c r="J147" s="59">
        <v>16895.2</v>
      </c>
      <c r="K147" s="59">
        <v>540.9</v>
      </c>
    </row>
    <row r="148" spans="1:11">
      <c r="A148" s="72" t="s">
        <v>597</v>
      </c>
      <c r="B148" s="72" t="s">
        <v>153</v>
      </c>
      <c r="C148" s="73" t="s">
        <v>598</v>
      </c>
      <c r="D148" s="95" t="s">
        <v>153</v>
      </c>
      <c r="E148" s="59" t="s">
        <v>153</v>
      </c>
      <c r="F148" s="59" t="s">
        <v>153</v>
      </c>
      <c r="G148" s="59" t="s">
        <v>153</v>
      </c>
      <c r="H148" s="59" t="s">
        <v>153</v>
      </c>
      <c r="I148" s="59" t="s">
        <v>153</v>
      </c>
      <c r="J148" s="59" t="s">
        <v>153</v>
      </c>
      <c r="K148" s="59" t="s">
        <v>153</v>
      </c>
    </row>
    <row r="149" spans="1:11">
      <c r="A149" s="72" t="s">
        <v>599</v>
      </c>
      <c r="B149" s="72" t="s">
        <v>153</v>
      </c>
      <c r="C149" s="73" t="s">
        <v>600</v>
      </c>
      <c r="D149" s="95" t="s">
        <v>153</v>
      </c>
      <c r="E149" s="59" t="s">
        <v>153</v>
      </c>
      <c r="F149" s="59" t="s">
        <v>153</v>
      </c>
      <c r="G149" s="59" t="s">
        <v>153</v>
      </c>
      <c r="H149" s="59" t="s">
        <v>153</v>
      </c>
      <c r="I149" s="59" t="s">
        <v>153</v>
      </c>
      <c r="J149" s="59" t="s">
        <v>153</v>
      </c>
      <c r="K149" s="59" t="s">
        <v>153</v>
      </c>
    </row>
    <row r="150" spans="1:11">
      <c r="A150" s="72" t="s">
        <v>601</v>
      </c>
      <c r="B150" s="72" t="s">
        <v>153</v>
      </c>
      <c r="C150" s="73" t="s">
        <v>602</v>
      </c>
      <c r="D150" s="94">
        <v>5</v>
      </c>
      <c r="E150" s="59">
        <v>9629.4</v>
      </c>
      <c r="F150" s="59" t="s">
        <v>153</v>
      </c>
      <c r="G150" s="59">
        <v>12656.2</v>
      </c>
      <c r="H150" s="59">
        <v>175.8</v>
      </c>
      <c r="I150" s="59" t="s">
        <v>153</v>
      </c>
      <c r="J150" s="59">
        <v>12480.4</v>
      </c>
      <c r="K150" s="59">
        <v>280.7</v>
      </c>
    </row>
    <row r="151" spans="1:11">
      <c r="A151" s="72" t="s">
        <v>603</v>
      </c>
      <c r="B151" s="72" t="s">
        <v>153</v>
      </c>
      <c r="C151" s="73" t="s">
        <v>604</v>
      </c>
      <c r="D151" s="95" t="s">
        <v>153</v>
      </c>
      <c r="E151" s="59" t="s">
        <v>153</v>
      </c>
      <c r="F151" s="59" t="s">
        <v>153</v>
      </c>
      <c r="G151" s="59" t="s">
        <v>153</v>
      </c>
      <c r="H151" s="59" t="s">
        <v>153</v>
      </c>
      <c r="I151" s="59" t="s">
        <v>153</v>
      </c>
      <c r="J151" s="59" t="s">
        <v>153</v>
      </c>
      <c r="K151" s="59" t="s">
        <v>153</v>
      </c>
    </row>
    <row r="152" spans="1:11">
      <c r="A152" s="72" t="s">
        <v>605</v>
      </c>
      <c r="B152" s="72" t="s">
        <v>153</v>
      </c>
      <c r="C152" s="73" t="s">
        <v>606</v>
      </c>
      <c r="D152" s="95" t="s">
        <v>153</v>
      </c>
      <c r="E152" s="59" t="s">
        <v>153</v>
      </c>
      <c r="F152" s="59" t="s">
        <v>153</v>
      </c>
      <c r="G152" s="59" t="s">
        <v>153</v>
      </c>
      <c r="H152" s="59" t="s">
        <v>153</v>
      </c>
      <c r="I152" s="59" t="s">
        <v>153</v>
      </c>
      <c r="J152" s="59" t="s">
        <v>153</v>
      </c>
      <c r="K152" s="59" t="s">
        <v>153</v>
      </c>
    </row>
    <row r="153" spans="1:11">
      <c r="A153" s="72" t="s">
        <v>607</v>
      </c>
      <c r="B153" s="72" t="s">
        <v>153</v>
      </c>
      <c r="C153" s="73" t="s">
        <v>608</v>
      </c>
      <c r="D153" s="94">
        <v>4</v>
      </c>
      <c r="E153" s="59">
        <v>3219.2</v>
      </c>
      <c r="F153" s="59">
        <v>0</v>
      </c>
      <c r="G153" s="59">
        <v>4414.8</v>
      </c>
      <c r="H153" s="59">
        <v>0</v>
      </c>
      <c r="I153" s="59">
        <v>0</v>
      </c>
      <c r="J153" s="59">
        <v>4414.8</v>
      </c>
      <c r="K153" s="59">
        <v>260.2</v>
      </c>
    </row>
    <row r="154" spans="1:11">
      <c r="A154" s="93" t="s">
        <v>609</v>
      </c>
      <c r="B154" s="93" t="s">
        <v>153</v>
      </c>
      <c r="C154" s="73" t="s">
        <v>14</v>
      </c>
      <c r="D154" s="96" t="s">
        <v>14</v>
      </c>
      <c r="E154" s="97" t="s">
        <v>14</v>
      </c>
      <c r="F154" s="97" t="s">
        <v>14</v>
      </c>
      <c r="G154" s="97" t="s">
        <v>14</v>
      </c>
      <c r="H154" s="97" t="s">
        <v>14</v>
      </c>
      <c r="I154" s="97" t="s">
        <v>14</v>
      </c>
      <c r="J154" s="97" t="s">
        <v>14</v>
      </c>
      <c r="K154" s="97" t="s">
        <v>14</v>
      </c>
    </row>
    <row r="155" spans="1:11">
      <c r="A155" s="72" t="s">
        <v>569</v>
      </c>
      <c r="B155" s="72" t="s">
        <v>153</v>
      </c>
      <c r="C155" s="73" t="s">
        <v>570</v>
      </c>
      <c r="D155" s="76">
        <v>245</v>
      </c>
      <c r="E155" s="77">
        <v>1119825.7</v>
      </c>
      <c r="F155" s="77">
        <v>9266.9</v>
      </c>
      <c r="G155" s="77">
        <v>2117526.4</v>
      </c>
      <c r="H155" s="77">
        <v>288276.4</v>
      </c>
      <c r="I155" s="77">
        <v>18.9</v>
      </c>
      <c r="J155" s="77">
        <v>1829250</v>
      </c>
      <c r="K155" s="77">
        <v>652311.4</v>
      </c>
    </row>
    <row r="156" spans="1:11">
      <c r="A156" s="72" t="s">
        <v>571</v>
      </c>
      <c r="B156" s="72" t="s">
        <v>153</v>
      </c>
      <c r="C156" s="73" t="s">
        <v>572</v>
      </c>
      <c r="D156" s="76">
        <v>3</v>
      </c>
      <c r="E156" s="77">
        <v>7113.8</v>
      </c>
      <c r="F156" s="77" t="s">
        <v>153</v>
      </c>
      <c r="G156" s="77">
        <v>8748.5</v>
      </c>
      <c r="H156" s="77">
        <v>5003.5</v>
      </c>
      <c r="I156" s="77">
        <v>18.9</v>
      </c>
      <c r="J156" s="77">
        <v>3745</v>
      </c>
      <c r="K156" s="77">
        <v>699.5</v>
      </c>
    </row>
    <row r="157" spans="1:11">
      <c r="A157" s="72" t="s">
        <v>573</v>
      </c>
      <c r="B157" s="72" t="s">
        <v>153</v>
      </c>
      <c r="C157" s="73" t="s">
        <v>574</v>
      </c>
      <c r="D157" s="76">
        <v>3</v>
      </c>
      <c r="E157" s="77">
        <v>3165.2</v>
      </c>
      <c r="F157" s="77" t="s">
        <v>153</v>
      </c>
      <c r="G157" s="77">
        <v>3766.3</v>
      </c>
      <c r="H157" s="77">
        <v>1982.4</v>
      </c>
      <c r="I157" s="77" t="s">
        <v>153</v>
      </c>
      <c r="J157" s="77">
        <v>1783.9</v>
      </c>
      <c r="K157" s="77">
        <v>1400.1</v>
      </c>
    </row>
    <row r="158" spans="1:11">
      <c r="A158" s="72" t="s">
        <v>575</v>
      </c>
      <c r="B158" s="72" t="s">
        <v>153</v>
      </c>
      <c r="C158" s="73" t="s">
        <v>576</v>
      </c>
      <c r="D158" s="98" t="s">
        <v>153</v>
      </c>
      <c r="E158" s="77" t="s">
        <v>153</v>
      </c>
      <c r="F158" s="77" t="s">
        <v>153</v>
      </c>
      <c r="G158" s="77" t="s">
        <v>153</v>
      </c>
      <c r="H158" s="77" t="s">
        <v>153</v>
      </c>
      <c r="I158" s="77" t="s">
        <v>153</v>
      </c>
      <c r="J158" s="77" t="s">
        <v>153</v>
      </c>
      <c r="K158" s="77" t="s">
        <v>153</v>
      </c>
    </row>
    <row r="159" spans="1:11">
      <c r="A159" s="72" t="s">
        <v>577</v>
      </c>
      <c r="B159" s="72" t="s">
        <v>153</v>
      </c>
      <c r="C159" s="73" t="s">
        <v>578</v>
      </c>
      <c r="D159" s="76">
        <v>29</v>
      </c>
      <c r="E159" s="77">
        <v>72201.9</v>
      </c>
      <c r="F159" s="77">
        <v>942.6</v>
      </c>
      <c r="G159" s="77">
        <v>93287.4</v>
      </c>
      <c r="H159" s="77">
        <v>2127.7</v>
      </c>
      <c r="I159" s="77">
        <v>0</v>
      </c>
      <c r="J159" s="77">
        <v>91159.7</v>
      </c>
      <c r="K159" s="77">
        <v>13219.2</v>
      </c>
    </row>
    <row r="160" spans="1:11">
      <c r="A160" s="72" t="s">
        <v>579</v>
      </c>
      <c r="B160" s="72" t="s">
        <v>153</v>
      </c>
      <c r="C160" s="73" t="s">
        <v>580</v>
      </c>
      <c r="D160" s="76">
        <v>4</v>
      </c>
      <c r="E160" s="77">
        <v>85225.8</v>
      </c>
      <c r="F160" s="77">
        <v>366.6</v>
      </c>
      <c r="G160" s="77">
        <v>92007</v>
      </c>
      <c r="H160" s="77">
        <v>0</v>
      </c>
      <c r="I160" s="77">
        <v>0</v>
      </c>
      <c r="J160" s="77">
        <v>92007</v>
      </c>
      <c r="K160" s="77">
        <v>8827.4</v>
      </c>
    </row>
    <row r="161" spans="1:11">
      <c r="A161" s="72" t="s">
        <v>581</v>
      </c>
      <c r="B161" s="72" t="s">
        <v>153</v>
      </c>
      <c r="C161" s="73" t="s">
        <v>582</v>
      </c>
      <c r="D161" s="76">
        <v>1</v>
      </c>
      <c r="E161" s="77">
        <v>719.1</v>
      </c>
      <c r="F161" s="77" t="s">
        <v>153</v>
      </c>
      <c r="G161" s="77">
        <v>783.6</v>
      </c>
      <c r="H161" s="77" t="s">
        <v>153</v>
      </c>
      <c r="I161" s="77" t="s">
        <v>153</v>
      </c>
      <c r="J161" s="77">
        <v>783.6</v>
      </c>
      <c r="K161" s="77">
        <v>8.1</v>
      </c>
    </row>
    <row r="162" spans="1:11">
      <c r="A162" s="72" t="s">
        <v>583</v>
      </c>
      <c r="B162" s="72" t="s">
        <v>153</v>
      </c>
      <c r="C162" s="73" t="s">
        <v>584</v>
      </c>
      <c r="D162" s="76">
        <v>7</v>
      </c>
      <c r="E162" s="77">
        <v>22314.9</v>
      </c>
      <c r="F162" s="77">
        <v>0</v>
      </c>
      <c r="G162" s="77">
        <v>25618.3</v>
      </c>
      <c r="H162" s="77">
        <v>4022.6</v>
      </c>
      <c r="I162" s="77">
        <v>0</v>
      </c>
      <c r="J162" s="77">
        <v>21595.7</v>
      </c>
      <c r="K162" s="77">
        <v>1396.7</v>
      </c>
    </row>
    <row r="163" spans="1:11">
      <c r="A163" s="72" t="s">
        <v>585</v>
      </c>
      <c r="B163" s="72" t="s">
        <v>153</v>
      </c>
      <c r="C163" s="73" t="s">
        <v>586</v>
      </c>
      <c r="D163" s="76">
        <v>119</v>
      </c>
      <c r="E163" s="77">
        <v>468697.8</v>
      </c>
      <c r="F163" s="77">
        <v>5.8</v>
      </c>
      <c r="G163" s="77">
        <v>1329698.4</v>
      </c>
      <c r="H163" s="77">
        <v>200150.3</v>
      </c>
      <c r="I163" s="77">
        <v>0</v>
      </c>
      <c r="J163" s="77">
        <v>1129548.1</v>
      </c>
      <c r="K163" s="77">
        <v>55335.8</v>
      </c>
    </row>
    <row r="164" spans="1:11">
      <c r="A164" s="72" t="s">
        <v>587</v>
      </c>
      <c r="B164" s="72" t="s">
        <v>153</v>
      </c>
      <c r="C164" s="73" t="s">
        <v>588</v>
      </c>
      <c r="D164" s="76">
        <v>75</v>
      </c>
      <c r="E164" s="77">
        <v>422557.7</v>
      </c>
      <c r="F164" s="77">
        <v>7951.9</v>
      </c>
      <c r="G164" s="77">
        <v>521906.4</v>
      </c>
      <c r="H164" s="77">
        <v>36595.9</v>
      </c>
      <c r="I164" s="77">
        <v>0</v>
      </c>
      <c r="J164" s="77">
        <v>485310.5</v>
      </c>
      <c r="K164" s="77">
        <v>571365.1</v>
      </c>
    </row>
    <row r="165" spans="1:11">
      <c r="A165" s="72" t="s">
        <v>589</v>
      </c>
      <c r="B165" s="72" t="s">
        <v>153</v>
      </c>
      <c r="C165" s="73" t="s">
        <v>590</v>
      </c>
      <c r="D165" s="76">
        <v>3</v>
      </c>
      <c r="E165" s="77">
        <v>4483.1</v>
      </c>
      <c r="F165" s="77">
        <v>0</v>
      </c>
      <c r="G165" s="77">
        <v>5023.7</v>
      </c>
      <c r="H165" s="77">
        <v>512.6</v>
      </c>
      <c r="I165" s="77">
        <v>0</v>
      </c>
      <c r="J165" s="77">
        <v>4511.1</v>
      </c>
      <c r="K165" s="77">
        <v>1056.3</v>
      </c>
    </row>
    <row r="166" spans="1:11">
      <c r="A166" s="72" t="s">
        <v>591</v>
      </c>
      <c r="B166" s="72" t="s">
        <v>153</v>
      </c>
      <c r="C166" s="73" t="s">
        <v>592</v>
      </c>
      <c r="D166" s="98" t="s">
        <v>153</v>
      </c>
      <c r="E166" s="77" t="s">
        <v>153</v>
      </c>
      <c r="F166" s="77" t="s">
        <v>153</v>
      </c>
      <c r="G166" s="77" t="s">
        <v>153</v>
      </c>
      <c r="H166" s="77" t="s">
        <v>153</v>
      </c>
      <c r="I166" s="77" t="s">
        <v>153</v>
      </c>
      <c r="J166" s="77" t="s">
        <v>153</v>
      </c>
      <c r="K166" s="77" t="s">
        <v>153</v>
      </c>
    </row>
    <row r="167" spans="1:11">
      <c r="A167" s="72" t="s">
        <v>593</v>
      </c>
      <c r="B167" s="72" t="s">
        <v>153</v>
      </c>
      <c r="C167" s="73" t="s">
        <v>594</v>
      </c>
      <c r="D167" s="76">
        <v>4</v>
      </c>
      <c r="E167" s="77">
        <v>52008.9</v>
      </c>
      <c r="F167" s="77">
        <v>0</v>
      </c>
      <c r="G167" s="77">
        <v>56232.2</v>
      </c>
      <c r="H167" s="77">
        <v>38906.6</v>
      </c>
      <c r="I167" s="77" t="s">
        <v>153</v>
      </c>
      <c r="J167" s="77">
        <v>17325.6</v>
      </c>
      <c r="K167" s="77">
        <v>256</v>
      </c>
    </row>
    <row r="168" spans="1:11">
      <c r="A168" s="72" t="s">
        <v>595</v>
      </c>
      <c r="B168" s="72" t="s">
        <v>153</v>
      </c>
      <c r="C168" s="73" t="s">
        <v>596</v>
      </c>
      <c r="D168" s="76">
        <v>9</v>
      </c>
      <c r="E168" s="77">
        <v>12848.6</v>
      </c>
      <c r="F168" s="77">
        <v>0</v>
      </c>
      <c r="G168" s="77">
        <v>17071</v>
      </c>
      <c r="H168" s="77">
        <v>175.8</v>
      </c>
      <c r="I168" s="77">
        <v>0</v>
      </c>
      <c r="J168" s="77">
        <v>16895.2</v>
      </c>
      <c r="K168" s="77">
        <v>540.9</v>
      </c>
    </row>
    <row r="169" spans="1:11">
      <c r="A169" s="72" t="s">
        <v>597</v>
      </c>
      <c r="B169" s="72" t="s">
        <v>153</v>
      </c>
      <c r="C169" s="73" t="s">
        <v>598</v>
      </c>
      <c r="D169" s="98" t="s">
        <v>153</v>
      </c>
      <c r="E169" s="77" t="s">
        <v>153</v>
      </c>
      <c r="F169" s="77" t="s">
        <v>153</v>
      </c>
      <c r="G169" s="77" t="s">
        <v>153</v>
      </c>
      <c r="H169" s="77" t="s">
        <v>153</v>
      </c>
      <c r="I169" s="77" t="s">
        <v>153</v>
      </c>
      <c r="J169" s="77" t="s">
        <v>153</v>
      </c>
      <c r="K169" s="77" t="s">
        <v>153</v>
      </c>
    </row>
    <row r="170" spans="1:11">
      <c r="A170" s="72" t="s">
        <v>599</v>
      </c>
      <c r="B170" s="72" t="s">
        <v>153</v>
      </c>
      <c r="C170" s="73" t="s">
        <v>600</v>
      </c>
      <c r="D170" s="98" t="s">
        <v>153</v>
      </c>
      <c r="E170" s="77" t="s">
        <v>153</v>
      </c>
      <c r="F170" s="77" t="s">
        <v>153</v>
      </c>
      <c r="G170" s="77" t="s">
        <v>153</v>
      </c>
      <c r="H170" s="77" t="s">
        <v>153</v>
      </c>
      <c r="I170" s="77" t="s">
        <v>153</v>
      </c>
      <c r="J170" s="77" t="s">
        <v>153</v>
      </c>
      <c r="K170" s="77" t="s">
        <v>153</v>
      </c>
    </row>
    <row r="171" spans="1:11">
      <c r="A171" s="72" t="s">
        <v>601</v>
      </c>
      <c r="B171" s="72" t="s">
        <v>153</v>
      </c>
      <c r="C171" s="73" t="s">
        <v>602</v>
      </c>
      <c r="D171" s="76">
        <v>5</v>
      </c>
      <c r="E171" s="77">
        <v>9629.4</v>
      </c>
      <c r="F171" s="77" t="s">
        <v>153</v>
      </c>
      <c r="G171" s="77">
        <v>12656.2</v>
      </c>
      <c r="H171" s="77">
        <v>175.8</v>
      </c>
      <c r="I171" s="77" t="s">
        <v>153</v>
      </c>
      <c r="J171" s="77">
        <v>12480.4</v>
      </c>
      <c r="K171" s="77">
        <v>280.7</v>
      </c>
    </row>
    <row r="172" spans="1:11">
      <c r="A172" s="72" t="s">
        <v>603</v>
      </c>
      <c r="B172" s="72" t="s">
        <v>153</v>
      </c>
      <c r="C172" s="73" t="s">
        <v>604</v>
      </c>
      <c r="D172" s="98" t="s">
        <v>153</v>
      </c>
      <c r="E172" s="77" t="s">
        <v>153</v>
      </c>
      <c r="F172" s="77" t="s">
        <v>153</v>
      </c>
      <c r="G172" s="77" t="s">
        <v>153</v>
      </c>
      <c r="H172" s="77" t="s">
        <v>153</v>
      </c>
      <c r="I172" s="77" t="s">
        <v>153</v>
      </c>
      <c r="J172" s="77" t="s">
        <v>153</v>
      </c>
      <c r="K172" s="77" t="s">
        <v>153</v>
      </c>
    </row>
    <row r="173" spans="1:11">
      <c r="A173" s="72" t="s">
        <v>605</v>
      </c>
      <c r="B173" s="72" t="s">
        <v>153</v>
      </c>
      <c r="C173" s="73" t="s">
        <v>606</v>
      </c>
      <c r="D173" s="98" t="s">
        <v>153</v>
      </c>
      <c r="E173" s="77" t="s">
        <v>153</v>
      </c>
      <c r="F173" s="77" t="s">
        <v>153</v>
      </c>
      <c r="G173" s="77" t="s">
        <v>153</v>
      </c>
      <c r="H173" s="77" t="s">
        <v>153</v>
      </c>
      <c r="I173" s="77" t="s">
        <v>153</v>
      </c>
      <c r="J173" s="77" t="s">
        <v>153</v>
      </c>
      <c r="K173" s="77" t="s">
        <v>153</v>
      </c>
    </row>
    <row r="174" spans="1:11">
      <c r="A174" s="72" t="s">
        <v>607</v>
      </c>
      <c r="B174" s="72" t="s">
        <v>153</v>
      </c>
      <c r="C174" s="73" t="s">
        <v>608</v>
      </c>
      <c r="D174" s="76">
        <v>5</v>
      </c>
      <c r="E174" s="77">
        <v>8213.1</v>
      </c>
      <c r="F174" s="77">
        <v>0</v>
      </c>
      <c r="G174" s="77">
        <v>11433.7</v>
      </c>
      <c r="H174" s="77">
        <v>0</v>
      </c>
      <c r="I174" s="77">
        <v>0</v>
      </c>
      <c r="J174" s="77">
        <v>11433.7</v>
      </c>
      <c r="K174" s="77">
        <v>331.7</v>
      </c>
    </row>
    <row r="175" spans="1:11">
      <c r="A175" s="93" t="s">
        <v>610</v>
      </c>
      <c r="B175" s="93" t="s">
        <v>153</v>
      </c>
      <c r="C175" s="73" t="s">
        <v>14</v>
      </c>
      <c r="D175" s="96" t="s">
        <v>14</v>
      </c>
      <c r="E175" s="97" t="s">
        <v>14</v>
      </c>
      <c r="F175" s="97" t="s">
        <v>14</v>
      </c>
      <c r="G175" s="97" t="s">
        <v>14</v>
      </c>
      <c r="H175" s="97" t="s">
        <v>14</v>
      </c>
      <c r="I175" s="97" t="s">
        <v>14</v>
      </c>
      <c r="J175" s="97" t="s">
        <v>14</v>
      </c>
      <c r="K175" s="97" t="s">
        <v>14</v>
      </c>
    </row>
    <row r="176" spans="1:11">
      <c r="A176" s="72" t="s">
        <v>37</v>
      </c>
      <c r="B176" s="72" t="s">
        <v>153</v>
      </c>
      <c r="C176" s="73" t="s">
        <v>611</v>
      </c>
      <c r="D176" s="76">
        <v>232</v>
      </c>
      <c r="E176" s="77">
        <v>1119875.8</v>
      </c>
      <c r="F176" s="77">
        <v>9266.9</v>
      </c>
      <c r="G176" s="77">
        <v>2119111</v>
      </c>
      <c r="H176" s="77">
        <v>285604.1</v>
      </c>
      <c r="I176" s="77">
        <v>0</v>
      </c>
      <c r="J176" s="77">
        <v>1833506.9</v>
      </c>
      <c r="K176" s="77">
        <v>652048.1</v>
      </c>
    </row>
    <row r="177" spans="1:11">
      <c r="A177" s="72" t="s">
        <v>413</v>
      </c>
      <c r="B177" s="72" t="s">
        <v>153</v>
      </c>
      <c r="C177" s="73" t="s">
        <v>612</v>
      </c>
      <c r="D177" s="76">
        <v>185</v>
      </c>
      <c r="E177" s="77">
        <v>1035542.3</v>
      </c>
      <c r="F177" s="77">
        <v>9266.9</v>
      </c>
      <c r="G177" s="77">
        <v>2025191.8</v>
      </c>
      <c r="H177" s="77">
        <v>245832.4</v>
      </c>
      <c r="I177" s="77">
        <v>0</v>
      </c>
      <c r="J177" s="77">
        <v>1779359.4</v>
      </c>
      <c r="K177" s="77">
        <v>648613.1</v>
      </c>
    </row>
    <row r="178" spans="1:11">
      <c r="A178" s="72" t="s">
        <v>38</v>
      </c>
      <c r="B178" s="72" t="s">
        <v>153</v>
      </c>
      <c r="C178" s="73" t="s">
        <v>613</v>
      </c>
      <c r="D178" s="76">
        <v>21</v>
      </c>
      <c r="E178" s="77">
        <v>11783.9</v>
      </c>
      <c r="F178" s="77">
        <v>0</v>
      </c>
      <c r="G178" s="77">
        <v>14366</v>
      </c>
      <c r="H178" s="77">
        <v>2848.1</v>
      </c>
      <c r="I178" s="77">
        <v>18.9</v>
      </c>
      <c r="J178" s="77">
        <v>11517.9</v>
      </c>
      <c r="K178" s="77">
        <v>789.6</v>
      </c>
    </row>
    <row r="179" spans="1:11">
      <c r="A179" s="93" t="s">
        <v>614</v>
      </c>
      <c r="B179" s="93" t="s">
        <v>153</v>
      </c>
      <c r="C179" s="73" t="s">
        <v>14</v>
      </c>
      <c r="D179" s="96" t="s">
        <v>14</v>
      </c>
      <c r="E179" s="97" t="s">
        <v>14</v>
      </c>
      <c r="F179" s="97" t="s">
        <v>14</v>
      </c>
      <c r="G179" s="97" t="s">
        <v>14</v>
      </c>
      <c r="H179" s="97" t="s">
        <v>14</v>
      </c>
      <c r="I179" s="97" t="s">
        <v>14</v>
      </c>
      <c r="J179" s="97" t="s">
        <v>14</v>
      </c>
      <c r="K179" s="97" t="s">
        <v>14</v>
      </c>
    </row>
    <row r="180" spans="1:11">
      <c r="A180" s="72" t="s">
        <v>417</v>
      </c>
      <c r="B180" s="72" t="s">
        <v>153</v>
      </c>
      <c r="C180" s="73" t="s">
        <v>615</v>
      </c>
      <c r="D180" s="76">
        <v>3</v>
      </c>
      <c r="E180" s="77">
        <v>73874.5</v>
      </c>
      <c r="F180" s="77">
        <v>0</v>
      </c>
      <c r="G180" s="77">
        <v>83303</v>
      </c>
      <c r="H180" s="77">
        <v>0</v>
      </c>
      <c r="I180" s="77">
        <v>0</v>
      </c>
      <c r="J180" s="77">
        <v>83303</v>
      </c>
      <c r="K180" s="77">
        <v>6069.6</v>
      </c>
    </row>
    <row r="181" spans="1:11">
      <c r="A181" s="72" t="s">
        <v>418</v>
      </c>
      <c r="B181" s="72" t="s">
        <v>153</v>
      </c>
      <c r="C181" s="73" t="s">
        <v>616</v>
      </c>
      <c r="D181" s="98" t="s">
        <v>153</v>
      </c>
      <c r="E181" s="77" t="s">
        <v>153</v>
      </c>
      <c r="F181" s="77" t="s">
        <v>153</v>
      </c>
      <c r="G181" s="77" t="s">
        <v>153</v>
      </c>
      <c r="H181" s="77" t="s">
        <v>153</v>
      </c>
      <c r="I181" s="77" t="s">
        <v>153</v>
      </c>
      <c r="J181" s="77" t="s">
        <v>153</v>
      </c>
      <c r="K181" s="77" t="s">
        <v>153</v>
      </c>
    </row>
    <row r="182" ht="12.75" spans="1:11">
      <c r="A182" s="103" t="s">
        <v>419</v>
      </c>
      <c r="B182" s="103" t="s">
        <v>153</v>
      </c>
      <c r="C182" s="104" t="s">
        <v>617</v>
      </c>
      <c r="D182" s="134" t="s">
        <v>153</v>
      </c>
      <c r="E182" s="135" t="s">
        <v>153</v>
      </c>
      <c r="F182" s="135" t="s">
        <v>153</v>
      </c>
      <c r="G182" s="135" t="s">
        <v>153</v>
      </c>
      <c r="H182" s="135" t="s">
        <v>153</v>
      </c>
      <c r="I182" s="135" t="s">
        <v>153</v>
      </c>
      <c r="J182" s="135" t="s">
        <v>153</v>
      </c>
      <c r="K182" s="135" t="s">
        <v>153</v>
      </c>
    </row>
  </sheetData>
  <mergeCells count="191">
    <mergeCell ref="A1:K1"/>
    <mergeCell ref="C2:D2"/>
    <mergeCell ref="F2:G2"/>
    <mergeCell ref="J2:K2"/>
    <mergeCell ref="H3:J3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A166:B166"/>
    <mergeCell ref="A167:B167"/>
    <mergeCell ref="A168:B168"/>
    <mergeCell ref="A169:B169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8:B178"/>
    <mergeCell ref="A179:B179"/>
    <mergeCell ref="A180:B180"/>
    <mergeCell ref="A181:B181"/>
    <mergeCell ref="A182:B182"/>
    <mergeCell ref="C3:C6"/>
    <mergeCell ref="D3:D6"/>
    <mergeCell ref="E3:E6"/>
    <mergeCell ref="F4:F6"/>
    <mergeCell ref="G3:G6"/>
    <mergeCell ref="H4:H6"/>
    <mergeCell ref="I5:I6"/>
    <mergeCell ref="J4:J6"/>
    <mergeCell ref="K3:K6"/>
    <mergeCell ref="A3:B6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>
    <oddFooter>&amp;C第 &amp;P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opLeftCell="A4" workbookViewId="0">
      <selection activeCell="C21" sqref="C21:C29"/>
    </sheetView>
  </sheetViews>
  <sheetFormatPr defaultColWidth="9" defaultRowHeight="12"/>
  <cols>
    <col min="1" max="1" width="14.5" style="47" customWidth="1"/>
    <col min="2" max="2" width="7.375" style="47" customWidth="1"/>
    <col min="3" max="3" width="9.25" style="47" customWidth="1"/>
    <col min="4" max="4" width="9.125" style="47" customWidth="1"/>
    <col min="5" max="5" width="8.875" style="47" customWidth="1"/>
    <col min="6" max="6" width="8.5" style="47" customWidth="1"/>
    <col min="7" max="7" width="9.125" style="47" customWidth="1"/>
    <col min="8" max="8" width="7.375" style="47" customWidth="1"/>
    <col min="9" max="9" width="11.625" style="47" customWidth="1"/>
    <col min="10" max="10" width="8.625" style="47" customWidth="1"/>
    <col min="11" max="16384" width="9" style="47"/>
  </cols>
  <sheetData>
    <row r="1" ht="34.5" customHeight="1" spans="1:10">
      <c r="A1" s="67" t="s">
        <v>618</v>
      </c>
      <c r="B1" s="67"/>
      <c r="C1" s="67"/>
      <c r="D1" s="67"/>
      <c r="E1" s="67"/>
      <c r="F1" s="67"/>
      <c r="G1" s="67"/>
      <c r="H1" s="67"/>
      <c r="I1" s="67"/>
      <c r="J1" s="67"/>
    </row>
    <row r="2" ht="19.5" customHeight="1" spans="1:10">
      <c r="A2" s="111"/>
      <c r="B2" s="111"/>
      <c r="C2" s="112"/>
      <c r="D2" s="113"/>
      <c r="F2" s="114" t="s">
        <v>148</v>
      </c>
      <c r="G2" s="114"/>
      <c r="H2" s="114"/>
      <c r="I2" s="114"/>
      <c r="J2" s="114"/>
    </row>
    <row r="3" ht="14.25" customHeight="1" spans="1:10">
      <c r="A3" s="69" t="s">
        <v>149</v>
      </c>
      <c r="B3" s="69" t="s">
        <v>153</v>
      </c>
      <c r="C3" s="70" t="s">
        <v>151</v>
      </c>
      <c r="D3" s="70" t="s">
        <v>152</v>
      </c>
      <c r="E3" s="69" t="s">
        <v>153</v>
      </c>
      <c r="F3" s="70" t="s">
        <v>154</v>
      </c>
      <c r="G3" s="69" t="s">
        <v>153</v>
      </c>
      <c r="H3" s="69" t="s">
        <v>153</v>
      </c>
      <c r="I3" s="69" t="s">
        <v>153</v>
      </c>
      <c r="J3" s="70" t="s">
        <v>155</v>
      </c>
    </row>
    <row r="4" ht="15" customHeight="1" spans="1:10">
      <c r="A4" s="69" t="s">
        <v>153</v>
      </c>
      <c r="B4" s="69" t="s">
        <v>153</v>
      </c>
      <c r="C4" s="70" t="s">
        <v>153</v>
      </c>
      <c r="D4" s="70" t="s">
        <v>153</v>
      </c>
      <c r="E4" s="71" t="s">
        <v>156</v>
      </c>
      <c r="F4" s="70" t="s">
        <v>153</v>
      </c>
      <c r="G4" s="71" t="s">
        <v>157</v>
      </c>
      <c r="H4" s="115" t="s">
        <v>153</v>
      </c>
      <c r="I4" s="71" t="s">
        <v>158</v>
      </c>
      <c r="J4" s="70" t="s">
        <v>153</v>
      </c>
    </row>
    <row r="5" ht="36.75" customHeight="1" spans="1:10">
      <c r="A5" s="69" t="s">
        <v>153</v>
      </c>
      <c r="B5" s="69" t="s">
        <v>153</v>
      </c>
      <c r="C5" s="70" t="s">
        <v>153</v>
      </c>
      <c r="D5" s="70" t="s">
        <v>153</v>
      </c>
      <c r="E5" s="71" t="s">
        <v>153</v>
      </c>
      <c r="F5" s="70" t="s">
        <v>153</v>
      </c>
      <c r="G5" s="71" t="s">
        <v>153</v>
      </c>
      <c r="H5" s="71" t="s">
        <v>159</v>
      </c>
      <c r="I5" s="71" t="s">
        <v>153</v>
      </c>
      <c r="J5" s="70" t="s">
        <v>153</v>
      </c>
    </row>
    <row r="6" ht="27.95" customHeight="1" spans="1:10">
      <c r="A6" s="69" t="s">
        <v>153</v>
      </c>
      <c r="B6" s="69" t="s">
        <v>153</v>
      </c>
      <c r="C6" s="70" t="s">
        <v>153</v>
      </c>
      <c r="D6" s="70" t="s">
        <v>153</v>
      </c>
      <c r="E6" s="71" t="s">
        <v>153</v>
      </c>
      <c r="F6" s="70" t="s">
        <v>153</v>
      </c>
      <c r="G6" s="71" t="s">
        <v>153</v>
      </c>
      <c r="H6" s="71" t="s">
        <v>153</v>
      </c>
      <c r="I6" s="71" t="s">
        <v>153</v>
      </c>
      <c r="J6" s="70" t="s">
        <v>153</v>
      </c>
    </row>
    <row r="7" spans="1:10">
      <c r="A7" s="72" t="s">
        <v>619</v>
      </c>
      <c r="B7" s="72" t="s">
        <v>153</v>
      </c>
      <c r="C7" s="73" t="s">
        <v>14</v>
      </c>
      <c r="D7" s="73" t="s">
        <v>14</v>
      </c>
      <c r="E7" s="73" t="s">
        <v>14</v>
      </c>
      <c r="F7" s="73" t="s">
        <v>14</v>
      </c>
      <c r="G7" s="73" t="s">
        <v>14</v>
      </c>
      <c r="H7" s="73" t="s">
        <v>14</v>
      </c>
      <c r="I7" s="73" t="s">
        <v>14</v>
      </c>
      <c r="J7" s="73" t="s">
        <v>14</v>
      </c>
    </row>
    <row r="8" spans="1:10">
      <c r="A8" s="72" t="s">
        <v>104</v>
      </c>
      <c r="B8" s="72"/>
      <c r="C8" s="75">
        <f>SUM(C9:C17)</f>
        <v>390</v>
      </c>
      <c r="D8" s="59">
        <f t="shared" ref="D8:J8" si="0">SUM(D9:D15)</f>
        <v>7683718.5</v>
      </c>
      <c r="E8" s="59">
        <f t="shared" si="0"/>
        <v>513274.1</v>
      </c>
      <c r="F8" s="59">
        <f t="shared" si="0"/>
        <v>8437126.9</v>
      </c>
      <c r="G8" s="59">
        <f t="shared" si="0"/>
        <v>8284428.8</v>
      </c>
      <c r="H8" s="59">
        <f t="shared" si="0"/>
        <v>151533.2</v>
      </c>
      <c r="I8" s="59">
        <f t="shared" si="0"/>
        <v>152698.1</v>
      </c>
      <c r="J8" s="59">
        <f t="shared" si="0"/>
        <v>445132.3</v>
      </c>
    </row>
    <row r="9" spans="1:10">
      <c r="A9" s="72" t="s">
        <v>105</v>
      </c>
      <c r="B9" s="72" t="s">
        <v>153</v>
      </c>
      <c r="C9" s="76">
        <v>72</v>
      </c>
      <c r="D9" s="77">
        <v>2166209</v>
      </c>
      <c r="E9" s="77">
        <v>456190.7</v>
      </c>
      <c r="F9" s="77">
        <v>2534553.9</v>
      </c>
      <c r="G9" s="77">
        <v>2416563.3</v>
      </c>
      <c r="H9" s="77">
        <v>7426.8</v>
      </c>
      <c r="I9" s="77">
        <v>117990.6</v>
      </c>
      <c r="J9" s="121">
        <v>214555.6</v>
      </c>
    </row>
    <row r="10" spans="1:10">
      <c r="A10" s="72" t="s">
        <v>106</v>
      </c>
      <c r="B10" s="72" t="s">
        <v>153</v>
      </c>
      <c r="C10" s="76">
        <v>169</v>
      </c>
      <c r="D10" s="77">
        <v>4305813.8</v>
      </c>
      <c r="E10" s="77">
        <v>47702.8</v>
      </c>
      <c r="F10" s="77">
        <v>4590076.3</v>
      </c>
      <c r="G10" s="77">
        <v>4572340</v>
      </c>
      <c r="H10" s="77">
        <v>97961.1</v>
      </c>
      <c r="I10" s="77">
        <v>17736.3</v>
      </c>
      <c r="J10" s="121">
        <v>148292.5</v>
      </c>
    </row>
    <row r="11" spans="1:10">
      <c r="A11" s="72" t="s">
        <v>107</v>
      </c>
      <c r="B11" s="72" t="s">
        <v>153</v>
      </c>
      <c r="C11" s="76">
        <v>9</v>
      </c>
      <c r="D11" s="77">
        <v>63299.9</v>
      </c>
      <c r="E11" s="77">
        <v>0</v>
      </c>
      <c r="F11" s="77">
        <v>70844.7</v>
      </c>
      <c r="G11" s="77">
        <v>66143.3</v>
      </c>
      <c r="H11" s="77">
        <v>0</v>
      </c>
      <c r="I11" s="77">
        <v>4701.4</v>
      </c>
      <c r="J11" s="121">
        <v>2167.9</v>
      </c>
    </row>
    <row r="12" spans="1:10">
      <c r="A12" s="72" t="s">
        <v>108</v>
      </c>
      <c r="B12" s="72" t="s">
        <v>153</v>
      </c>
      <c r="C12" s="76">
        <v>56</v>
      </c>
      <c r="D12" s="77">
        <v>776262.9</v>
      </c>
      <c r="E12" s="77">
        <v>9229.9</v>
      </c>
      <c r="F12" s="77">
        <v>842940</v>
      </c>
      <c r="G12" s="77">
        <v>840743.9</v>
      </c>
      <c r="H12" s="77">
        <v>6946.9</v>
      </c>
      <c r="I12" s="77">
        <v>2196.1</v>
      </c>
      <c r="J12" s="121">
        <v>74631</v>
      </c>
    </row>
    <row r="13" spans="1:10">
      <c r="A13" s="72" t="s">
        <v>620</v>
      </c>
      <c r="B13" s="72" t="s">
        <v>153</v>
      </c>
      <c r="C13" s="76">
        <v>12</v>
      </c>
      <c r="D13" s="77">
        <v>81978</v>
      </c>
      <c r="E13" s="77">
        <v>150.7</v>
      </c>
      <c r="F13" s="77">
        <v>100380.9</v>
      </c>
      <c r="G13" s="77">
        <v>100380.9</v>
      </c>
      <c r="H13" s="77">
        <v>39198.4</v>
      </c>
      <c r="I13" s="77">
        <v>0</v>
      </c>
      <c r="J13" s="121">
        <v>1984.1</v>
      </c>
    </row>
    <row r="14" spans="1:10">
      <c r="A14" s="72" t="s">
        <v>621</v>
      </c>
      <c r="B14" s="72" t="s">
        <v>153</v>
      </c>
      <c r="C14" s="76">
        <v>6</v>
      </c>
      <c r="D14" s="77">
        <v>24520.3</v>
      </c>
      <c r="E14" s="77">
        <v>0</v>
      </c>
      <c r="F14" s="77">
        <v>31863.3</v>
      </c>
      <c r="G14" s="77">
        <v>21789.6</v>
      </c>
      <c r="H14" s="77">
        <v>0</v>
      </c>
      <c r="I14" s="77">
        <v>10073.7</v>
      </c>
      <c r="J14" s="121">
        <v>769.5</v>
      </c>
    </row>
    <row r="15" spans="1:10">
      <c r="A15" s="72" t="s">
        <v>622</v>
      </c>
      <c r="B15" s="72" t="s">
        <v>153</v>
      </c>
      <c r="C15" s="76">
        <v>9</v>
      </c>
      <c r="D15" s="77">
        <v>265634.6</v>
      </c>
      <c r="E15" s="77">
        <v>0</v>
      </c>
      <c r="F15" s="77">
        <v>266467.8</v>
      </c>
      <c r="G15" s="77">
        <v>266467.8</v>
      </c>
      <c r="H15" s="77">
        <v>0</v>
      </c>
      <c r="I15" s="77">
        <v>0</v>
      </c>
      <c r="J15" s="121">
        <v>2731.7</v>
      </c>
    </row>
    <row r="16" spans="1:10">
      <c r="A16" s="82" t="s">
        <v>623</v>
      </c>
      <c r="B16" s="72"/>
      <c r="C16" s="76">
        <v>34</v>
      </c>
      <c r="D16" s="77">
        <v>216880.4</v>
      </c>
      <c r="E16" s="77">
        <v>3459.3</v>
      </c>
      <c r="F16" s="77">
        <v>238803.7</v>
      </c>
      <c r="G16" s="77">
        <v>238674.2</v>
      </c>
      <c r="H16" s="77">
        <v>6046.7</v>
      </c>
      <c r="I16" s="77">
        <v>129.5</v>
      </c>
      <c r="J16" s="121">
        <v>9138.3</v>
      </c>
    </row>
    <row r="17" spans="1:10">
      <c r="A17" s="72" t="s">
        <v>624</v>
      </c>
      <c r="B17" s="72" t="s">
        <v>153</v>
      </c>
      <c r="C17" s="76">
        <v>23</v>
      </c>
      <c r="D17" s="77">
        <v>99711.1</v>
      </c>
      <c r="E17" s="77">
        <v>0</v>
      </c>
      <c r="F17" s="77">
        <v>154614.5</v>
      </c>
      <c r="G17" s="77">
        <v>150297.7</v>
      </c>
      <c r="H17" s="77">
        <v>0</v>
      </c>
      <c r="I17" s="77">
        <v>4316.8</v>
      </c>
      <c r="J17" s="121">
        <v>12424.2</v>
      </c>
    </row>
    <row r="18" spans="1:10">
      <c r="A18" s="82" t="s">
        <v>114</v>
      </c>
      <c r="B18" s="82"/>
      <c r="C18" s="85">
        <v>109</v>
      </c>
      <c r="D18" s="80">
        <v>2640428.6</v>
      </c>
      <c r="E18" s="80">
        <v>96903.9</v>
      </c>
      <c r="F18" s="80">
        <v>2871050.9</v>
      </c>
      <c r="G18" s="80">
        <v>2866329.5</v>
      </c>
      <c r="H18" s="80">
        <v>104351.6</v>
      </c>
      <c r="I18" s="80">
        <v>4721.4</v>
      </c>
      <c r="J18" s="121">
        <v>70921.4</v>
      </c>
    </row>
    <row r="19" spans="1:10">
      <c r="A19" s="72" t="s">
        <v>625</v>
      </c>
      <c r="B19" s="72" t="s">
        <v>153</v>
      </c>
      <c r="C19" s="73" t="s">
        <v>14</v>
      </c>
      <c r="D19" s="74" t="s">
        <v>14</v>
      </c>
      <c r="E19" s="74" t="s">
        <v>14</v>
      </c>
      <c r="F19" s="74" t="s">
        <v>14</v>
      </c>
      <c r="G19" s="74" t="s">
        <v>14</v>
      </c>
      <c r="H19" s="74" t="s">
        <v>14</v>
      </c>
      <c r="I19" s="74" t="s">
        <v>14</v>
      </c>
      <c r="J19" s="74" t="s">
        <v>14</v>
      </c>
    </row>
    <row r="20" spans="1:10">
      <c r="A20" s="72" t="s">
        <v>104</v>
      </c>
      <c r="B20" s="72"/>
      <c r="C20" s="94">
        <f>SUM(C21:C29)</f>
        <v>254</v>
      </c>
      <c r="D20" s="59">
        <f t="shared" ref="D20:J20" si="1">SUM(D21:D27)</f>
        <v>1083041.1</v>
      </c>
      <c r="E20" s="59">
        <f t="shared" si="1"/>
        <v>9261.1</v>
      </c>
      <c r="F20" s="59">
        <f t="shared" si="1"/>
        <v>2074074.3</v>
      </c>
      <c r="G20" s="59">
        <f t="shared" si="1"/>
        <v>282299.7</v>
      </c>
      <c r="H20" s="59">
        <f t="shared" si="1"/>
        <v>18.9</v>
      </c>
      <c r="I20" s="59">
        <f t="shared" si="1"/>
        <v>1791774.6</v>
      </c>
      <c r="J20" s="59">
        <f t="shared" si="1"/>
        <v>649173.5</v>
      </c>
    </row>
    <row r="21" spans="1:10">
      <c r="A21" s="72" t="s">
        <v>105</v>
      </c>
      <c r="B21" s="72" t="s">
        <v>153</v>
      </c>
      <c r="C21" s="76">
        <v>52</v>
      </c>
      <c r="D21" s="77">
        <v>491514.4</v>
      </c>
      <c r="E21" s="77">
        <v>0</v>
      </c>
      <c r="F21" s="77">
        <v>598955.1</v>
      </c>
      <c r="G21" s="77">
        <v>34885.8</v>
      </c>
      <c r="H21" s="77">
        <v>0</v>
      </c>
      <c r="I21" s="77">
        <v>564069.3</v>
      </c>
      <c r="J21" s="121">
        <v>567444.9</v>
      </c>
    </row>
    <row r="22" spans="1:10">
      <c r="A22" s="72" t="s">
        <v>106</v>
      </c>
      <c r="B22" s="72" t="s">
        <v>153</v>
      </c>
      <c r="C22" s="76">
        <v>41</v>
      </c>
      <c r="D22" s="77">
        <v>261842.2</v>
      </c>
      <c r="E22" s="77">
        <v>1309.2</v>
      </c>
      <c r="F22" s="77">
        <v>1081914.7</v>
      </c>
      <c r="G22" s="77">
        <v>194822.1</v>
      </c>
      <c r="H22" s="77">
        <v>0</v>
      </c>
      <c r="I22" s="77">
        <v>887092.6</v>
      </c>
      <c r="J22" s="121">
        <v>51284.6</v>
      </c>
    </row>
    <row r="23" spans="1:10">
      <c r="A23" s="72" t="s">
        <v>107</v>
      </c>
      <c r="B23" s="72" t="s">
        <v>153</v>
      </c>
      <c r="C23" s="76">
        <v>10</v>
      </c>
      <c r="D23" s="77">
        <v>60592.7</v>
      </c>
      <c r="E23" s="77">
        <v>0</v>
      </c>
      <c r="F23" s="77">
        <v>64849.7</v>
      </c>
      <c r="G23" s="77">
        <v>39702</v>
      </c>
      <c r="H23" s="77">
        <v>0</v>
      </c>
      <c r="I23" s="77">
        <v>25147.7</v>
      </c>
      <c r="J23" s="121">
        <v>658.8</v>
      </c>
    </row>
    <row r="24" spans="1:10">
      <c r="A24" s="72" t="s">
        <v>108</v>
      </c>
      <c r="B24" s="72" t="s">
        <v>153</v>
      </c>
      <c r="C24" s="76">
        <v>38</v>
      </c>
      <c r="D24" s="77">
        <v>199524.4</v>
      </c>
      <c r="E24" s="77">
        <v>7951.9</v>
      </c>
      <c r="F24" s="77">
        <v>241404</v>
      </c>
      <c r="G24" s="77">
        <v>218.5</v>
      </c>
      <c r="H24" s="77">
        <v>0</v>
      </c>
      <c r="I24" s="77">
        <v>241185.5</v>
      </c>
      <c r="J24" s="77">
        <v>20614.5</v>
      </c>
    </row>
    <row r="25" spans="1:10">
      <c r="A25" s="116" t="s">
        <v>620</v>
      </c>
      <c r="B25" s="117" t="s">
        <v>153</v>
      </c>
      <c r="C25" s="85">
        <v>34</v>
      </c>
      <c r="D25" s="80">
        <v>39332</v>
      </c>
      <c r="E25" s="80">
        <v>0</v>
      </c>
      <c r="F25" s="80">
        <v>48201.7</v>
      </c>
      <c r="G25" s="80">
        <v>9217.1</v>
      </c>
      <c r="H25" s="80" t="s">
        <v>153</v>
      </c>
      <c r="I25" s="80">
        <v>38984.6</v>
      </c>
      <c r="J25" s="121">
        <v>4598.7</v>
      </c>
    </row>
    <row r="26" spans="1:10">
      <c r="A26" s="116" t="s">
        <v>621</v>
      </c>
      <c r="B26" s="117" t="s">
        <v>153</v>
      </c>
      <c r="C26" s="85">
        <v>9</v>
      </c>
      <c r="D26" s="80">
        <v>8105</v>
      </c>
      <c r="E26" s="80" t="s">
        <v>153</v>
      </c>
      <c r="F26" s="80">
        <v>9285.9</v>
      </c>
      <c r="G26" s="80">
        <v>0</v>
      </c>
      <c r="H26" s="80" t="s">
        <v>153</v>
      </c>
      <c r="I26" s="80">
        <v>9285.9</v>
      </c>
      <c r="J26" s="121">
        <v>1537.8</v>
      </c>
    </row>
    <row r="27" spans="1:10">
      <c r="A27" s="116" t="s">
        <v>622</v>
      </c>
      <c r="B27" s="117" t="s">
        <v>153</v>
      </c>
      <c r="C27" s="85">
        <v>29</v>
      </c>
      <c r="D27" s="80">
        <v>22130.4</v>
      </c>
      <c r="E27" s="80">
        <v>0</v>
      </c>
      <c r="F27" s="80">
        <v>29463.2</v>
      </c>
      <c r="G27" s="80">
        <v>3454.2</v>
      </c>
      <c r="H27" s="80">
        <v>18.9</v>
      </c>
      <c r="I27" s="80">
        <v>26009</v>
      </c>
      <c r="J27" s="121">
        <v>3034.2</v>
      </c>
    </row>
    <row r="28" spans="1:10">
      <c r="A28" s="116" t="s">
        <v>623</v>
      </c>
      <c r="B28" s="117"/>
      <c r="C28" s="85">
        <v>9</v>
      </c>
      <c r="D28" s="80">
        <v>11559.2</v>
      </c>
      <c r="E28" s="80" t="s">
        <v>153</v>
      </c>
      <c r="F28" s="80">
        <v>15211.2</v>
      </c>
      <c r="G28" s="80">
        <v>0</v>
      </c>
      <c r="H28" s="80" t="s">
        <v>153</v>
      </c>
      <c r="I28" s="80">
        <v>15211.2</v>
      </c>
      <c r="J28" s="121">
        <v>494.7</v>
      </c>
    </row>
    <row r="29" spans="1:10">
      <c r="A29" s="116" t="s">
        <v>624</v>
      </c>
      <c r="B29" s="117" t="s">
        <v>153</v>
      </c>
      <c r="C29" s="85">
        <v>32</v>
      </c>
      <c r="D29" s="80">
        <v>38074</v>
      </c>
      <c r="E29" s="80">
        <v>5.8</v>
      </c>
      <c r="F29" s="80">
        <v>45311.9</v>
      </c>
      <c r="G29" s="80">
        <v>6152.5</v>
      </c>
      <c r="H29" s="80">
        <v>0</v>
      </c>
      <c r="I29" s="80">
        <v>39159.4</v>
      </c>
      <c r="J29" s="121">
        <v>3184.1</v>
      </c>
    </row>
    <row r="30" ht="12.75" spans="1:10">
      <c r="A30" s="118" t="s">
        <v>114</v>
      </c>
      <c r="B30" s="119"/>
      <c r="C30" s="120">
        <v>10</v>
      </c>
      <c r="D30" s="88">
        <v>65858</v>
      </c>
      <c r="E30" s="88">
        <v>942.6</v>
      </c>
      <c r="F30" s="88">
        <v>256153.1</v>
      </c>
      <c r="G30" s="88">
        <v>2132.9</v>
      </c>
      <c r="H30" s="88">
        <v>0</v>
      </c>
      <c r="I30" s="88">
        <v>254020.2</v>
      </c>
      <c r="J30" s="122">
        <v>18078.3</v>
      </c>
    </row>
    <row r="31" ht="12.75"/>
  </sheetData>
  <mergeCells count="36">
    <mergeCell ref="A1:J1"/>
    <mergeCell ref="F2:J2"/>
    <mergeCell ref="G3:I3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C3:C6"/>
    <mergeCell ref="D3:D6"/>
    <mergeCell ref="E4:E6"/>
    <mergeCell ref="F3:F6"/>
    <mergeCell ref="G4:G6"/>
    <mergeCell ref="H5:H6"/>
    <mergeCell ref="I4:I6"/>
    <mergeCell ref="J3:J6"/>
    <mergeCell ref="A3:B6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>
    <oddFooter>&amp;C第 &amp;P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zoomScale="120" zoomScaleNormal="120" workbookViewId="0">
      <selection activeCell="I14" sqref="I14"/>
    </sheetView>
  </sheetViews>
  <sheetFormatPr defaultColWidth="9.125" defaultRowHeight="12" outlineLevelCol="5"/>
  <cols>
    <col min="1" max="1" width="31.625" style="46" customWidth="1"/>
    <col min="2" max="3" width="4.75" style="47" customWidth="1"/>
    <col min="4" max="4" width="8.5" style="107" customWidth="1"/>
    <col min="5" max="5" width="8.25" style="107" customWidth="1"/>
    <col min="6" max="6" width="8.25" style="108" customWidth="1"/>
    <col min="7" max="218" width="9.125" style="47" customWidth="1"/>
    <col min="219" max="16384" width="9.125" style="47"/>
  </cols>
  <sheetData>
    <row r="1" ht="42" customHeight="1" spans="1:6">
      <c r="A1" s="67" t="s">
        <v>626</v>
      </c>
      <c r="B1" s="67"/>
      <c r="C1" s="67"/>
      <c r="D1" s="67"/>
      <c r="E1" s="67"/>
      <c r="F1" s="67"/>
    </row>
    <row r="2" ht="14.25" customHeight="1" spans="1:6">
      <c r="A2" s="50" t="s">
        <v>149</v>
      </c>
      <c r="B2" s="51" t="s">
        <v>627</v>
      </c>
      <c r="C2" s="51" t="s">
        <v>150</v>
      </c>
      <c r="D2" s="52" t="s">
        <v>160</v>
      </c>
      <c r="E2" s="53"/>
      <c r="F2" s="53"/>
    </row>
    <row r="3" ht="24.75" customHeight="1" spans="1:6">
      <c r="A3" s="54"/>
      <c r="B3" s="55"/>
      <c r="C3" s="55"/>
      <c r="D3" s="55"/>
      <c r="E3" s="56" t="s">
        <v>628</v>
      </c>
      <c r="F3" s="57" t="s">
        <v>629</v>
      </c>
    </row>
    <row r="4" ht="12.95" customHeight="1" spans="1:6">
      <c r="A4" s="58" t="s">
        <v>630</v>
      </c>
      <c r="B4" s="51" t="s">
        <v>631</v>
      </c>
      <c r="C4" s="51" t="s">
        <v>161</v>
      </c>
      <c r="D4" s="59">
        <v>590037.7</v>
      </c>
      <c r="E4" s="59">
        <v>441712</v>
      </c>
      <c r="F4" s="59">
        <v>148325.7</v>
      </c>
    </row>
    <row r="5" ht="12.95" customHeight="1" spans="1:6">
      <c r="A5" s="60" t="s">
        <v>632</v>
      </c>
      <c r="B5" s="61" t="s">
        <v>14</v>
      </c>
      <c r="C5" s="61" t="s">
        <v>14</v>
      </c>
      <c r="D5" s="61" t="s">
        <v>14</v>
      </c>
      <c r="E5" s="61" t="s">
        <v>14</v>
      </c>
      <c r="F5" s="109" t="s">
        <v>14</v>
      </c>
    </row>
    <row r="6" ht="12.95" customHeight="1" spans="1:6">
      <c r="A6" s="60" t="s">
        <v>633</v>
      </c>
      <c r="B6" s="61" t="s">
        <v>631</v>
      </c>
      <c r="C6" s="61" t="s">
        <v>634</v>
      </c>
      <c r="D6" s="59">
        <v>6117439.3</v>
      </c>
      <c r="E6" s="59">
        <v>4679372.7</v>
      </c>
      <c r="F6" s="59">
        <v>1438066.6</v>
      </c>
    </row>
    <row r="7" ht="12.95" customHeight="1" spans="1:6">
      <c r="A7" s="62" t="s">
        <v>635</v>
      </c>
      <c r="B7" s="61" t="s">
        <v>631</v>
      </c>
      <c r="C7" s="61" t="s">
        <v>636</v>
      </c>
      <c r="D7" s="59">
        <v>665196.4</v>
      </c>
      <c r="E7" s="59">
        <v>606095.2</v>
      </c>
      <c r="F7" s="59">
        <v>59101.2</v>
      </c>
    </row>
    <row r="8" ht="12.95" customHeight="1" spans="1:6">
      <c r="A8" s="60" t="s">
        <v>637</v>
      </c>
      <c r="B8" s="61" t="s">
        <v>631</v>
      </c>
      <c r="C8" s="61" t="s">
        <v>638</v>
      </c>
      <c r="D8" s="59">
        <v>569021.3</v>
      </c>
      <c r="E8" s="59">
        <v>423016.3</v>
      </c>
      <c r="F8" s="59">
        <v>146005</v>
      </c>
    </row>
    <row r="9" ht="12.95" customHeight="1" spans="1:6">
      <c r="A9" s="60" t="s">
        <v>639</v>
      </c>
      <c r="B9" s="61" t="s">
        <v>631</v>
      </c>
      <c r="C9" s="61" t="s">
        <v>640</v>
      </c>
      <c r="D9" s="59">
        <v>779672.7</v>
      </c>
      <c r="E9" s="59">
        <v>470451.4</v>
      </c>
      <c r="F9" s="59">
        <v>309221.3</v>
      </c>
    </row>
    <row r="10" ht="12.95" customHeight="1" spans="1:6">
      <c r="A10" s="60" t="s">
        <v>641</v>
      </c>
      <c r="B10" s="61" t="s">
        <v>631</v>
      </c>
      <c r="C10" s="61" t="s">
        <v>354</v>
      </c>
      <c r="D10" s="59">
        <v>301502.1</v>
      </c>
      <c r="E10" s="59">
        <v>222716.9</v>
      </c>
      <c r="F10" s="59">
        <v>78785.2</v>
      </c>
    </row>
    <row r="11" ht="12.95" customHeight="1" spans="1:6">
      <c r="A11" s="60" t="s">
        <v>642</v>
      </c>
      <c r="B11" s="61" t="s">
        <v>631</v>
      </c>
      <c r="C11" s="61" t="s">
        <v>643</v>
      </c>
      <c r="D11" s="59">
        <v>34073.8</v>
      </c>
      <c r="E11" s="59">
        <v>21796.9</v>
      </c>
      <c r="F11" s="59">
        <v>12276.9</v>
      </c>
    </row>
    <row r="12" ht="12.95" customHeight="1" spans="1:6">
      <c r="A12" s="60" t="s">
        <v>644</v>
      </c>
      <c r="B12" s="61" t="s">
        <v>631</v>
      </c>
      <c r="C12" s="61" t="s">
        <v>645</v>
      </c>
      <c r="D12" s="59">
        <v>65719.7</v>
      </c>
      <c r="E12" s="59">
        <v>58205.1</v>
      </c>
      <c r="F12" s="59">
        <v>7514.6</v>
      </c>
    </row>
    <row r="13" ht="12.95" customHeight="1" spans="1:6">
      <c r="A13" s="60" t="s">
        <v>646</v>
      </c>
      <c r="B13" s="61" t="s">
        <v>631</v>
      </c>
      <c r="C13" s="61" t="s">
        <v>647</v>
      </c>
      <c r="D13" s="59">
        <v>8484123.7</v>
      </c>
      <c r="E13" s="59">
        <v>6658047</v>
      </c>
      <c r="F13" s="59">
        <v>1826076.7</v>
      </c>
    </row>
    <row r="14" ht="12.95" customHeight="1" spans="1:6">
      <c r="A14" s="60" t="s">
        <v>648</v>
      </c>
      <c r="B14" s="61" t="s">
        <v>631</v>
      </c>
      <c r="C14" s="61" t="s">
        <v>649</v>
      </c>
      <c r="D14" s="59">
        <v>5410022</v>
      </c>
      <c r="E14" s="59">
        <v>4541542.7</v>
      </c>
      <c r="F14" s="59">
        <v>868479.3</v>
      </c>
    </row>
    <row r="15" ht="12.95" customHeight="1" spans="1:6">
      <c r="A15" s="60" t="s">
        <v>650</v>
      </c>
      <c r="B15" s="61" t="s">
        <v>631</v>
      </c>
      <c r="C15" s="61" t="s">
        <v>651</v>
      </c>
      <c r="D15" s="59">
        <v>350138.1</v>
      </c>
      <c r="E15" s="59">
        <v>229558.3</v>
      </c>
      <c r="F15" s="59">
        <v>120579.8</v>
      </c>
    </row>
    <row r="16" ht="12.95" customHeight="1" spans="1:6">
      <c r="A16" s="60" t="s">
        <v>652</v>
      </c>
      <c r="B16" s="61" t="s">
        <v>631</v>
      </c>
      <c r="C16" s="61" t="s">
        <v>653</v>
      </c>
      <c r="D16" s="59">
        <v>5856413.3</v>
      </c>
      <c r="E16" s="59">
        <v>4933178.4</v>
      </c>
      <c r="F16" s="59">
        <v>923234.9</v>
      </c>
    </row>
    <row r="17" ht="12.95" customHeight="1" spans="1:6">
      <c r="A17" s="60" t="s">
        <v>654</v>
      </c>
      <c r="B17" s="61" t="s">
        <v>631</v>
      </c>
      <c r="C17" s="61" t="s">
        <v>655</v>
      </c>
      <c r="D17" s="59">
        <v>2627710.4</v>
      </c>
      <c r="E17" s="59">
        <v>1724868.6</v>
      </c>
      <c r="F17" s="59">
        <v>902841.8</v>
      </c>
    </row>
    <row r="18" ht="12.95" customHeight="1" spans="1:6">
      <c r="A18" s="60" t="s">
        <v>656</v>
      </c>
      <c r="B18" s="61" t="s">
        <v>631</v>
      </c>
      <c r="C18" s="61" t="s">
        <v>657</v>
      </c>
      <c r="D18" s="59">
        <v>2022181.5</v>
      </c>
      <c r="E18" s="59">
        <v>1879621.5</v>
      </c>
      <c r="F18" s="59">
        <v>142560</v>
      </c>
    </row>
    <row r="19" ht="12.95" customHeight="1" spans="1:6">
      <c r="A19" s="60" t="s">
        <v>658</v>
      </c>
      <c r="B19" s="61" t="s">
        <v>631</v>
      </c>
      <c r="C19" s="61" t="s">
        <v>659</v>
      </c>
      <c r="D19" s="59">
        <v>191875.6</v>
      </c>
      <c r="E19" s="59">
        <v>178502.6</v>
      </c>
      <c r="F19" s="59">
        <v>13373</v>
      </c>
    </row>
    <row r="20" ht="12.95" customHeight="1" spans="1:6">
      <c r="A20" s="60" t="s">
        <v>660</v>
      </c>
      <c r="B20" s="61" t="s">
        <v>14</v>
      </c>
      <c r="C20" s="61" t="s">
        <v>14</v>
      </c>
      <c r="D20" s="74" t="s">
        <v>14</v>
      </c>
      <c r="E20" s="74" t="s">
        <v>14</v>
      </c>
      <c r="F20" s="74" t="s">
        <v>14</v>
      </c>
    </row>
    <row r="21" ht="12.95" customHeight="1" spans="1:6">
      <c r="A21" s="60" t="s">
        <v>661</v>
      </c>
      <c r="B21" s="61" t="s">
        <v>631</v>
      </c>
      <c r="C21" s="61" t="s">
        <v>381</v>
      </c>
      <c r="D21" s="59">
        <v>10057831.3</v>
      </c>
      <c r="E21" s="59">
        <v>8078261.3</v>
      </c>
      <c r="F21" s="59">
        <v>1979570</v>
      </c>
    </row>
    <row r="22" ht="12.95" customHeight="1" spans="1:6">
      <c r="A22" s="60" t="s">
        <v>662</v>
      </c>
      <c r="B22" s="61" t="s">
        <v>631</v>
      </c>
      <c r="C22" s="61" t="s">
        <v>383</v>
      </c>
      <c r="D22" s="59">
        <v>9938912.2</v>
      </c>
      <c r="E22" s="59">
        <v>7999768.6</v>
      </c>
      <c r="F22" s="59">
        <v>1939143.6</v>
      </c>
    </row>
    <row r="23" ht="12.95" customHeight="1" spans="1:6">
      <c r="A23" s="60" t="s">
        <v>663</v>
      </c>
      <c r="B23" s="61" t="s">
        <v>631</v>
      </c>
      <c r="C23" s="61" t="s">
        <v>664</v>
      </c>
      <c r="D23" s="59">
        <v>9460717.1</v>
      </c>
      <c r="E23" s="59">
        <v>7745809.7</v>
      </c>
      <c r="F23" s="59">
        <v>1714907.4</v>
      </c>
    </row>
    <row r="24" ht="12.95" customHeight="1" spans="1:6">
      <c r="A24" s="60" t="s">
        <v>665</v>
      </c>
      <c r="B24" s="61" t="s">
        <v>631</v>
      </c>
      <c r="C24" s="61" t="s">
        <v>666</v>
      </c>
      <c r="D24" s="59">
        <v>75735.2</v>
      </c>
      <c r="E24" s="59">
        <v>71195.6</v>
      </c>
      <c r="F24" s="59">
        <v>4539.6</v>
      </c>
    </row>
    <row r="25" ht="12.95" customHeight="1" spans="1:6">
      <c r="A25" s="60" t="s">
        <v>667</v>
      </c>
      <c r="B25" s="61" t="s">
        <v>631</v>
      </c>
      <c r="C25" s="61" t="s">
        <v>668</v>
      </c>
      <c r="D25" s="59">
        <v>34464.5</v>
      </c>
      <c r="E25" s="59">
        <v>18688.7</v>
      </c>
      <c r="F25" s="59">
        <v>15775.8</v>
      </c>
    </row>
    <row r="26" ht="12.95" customHeight="1" spans="1:6">
      <c r="A26" s="60" t="s">
        <v>669</v>
      </c>
      <c r="B26" s="61" t="s">
        <v>631</v>
      </c>
      <c r="C26" s="61" t="s">
        <v>670</v>
      </c>
      <c r="D26" s="59">
        <v>293469.5</v>
      </c>
      <c r="E26" s="59">
        <v>143214.2</v>
      </c>
      <c r="F26" s="59">
        <v>150255.3</v>
      </c>
    </row>
    <row r="27" ht="12.95" customHeight="1" spans="1:6">
      <c r="A27" s="60" t="s">
        <v>671</v>
      </c>
      <c r="B27" s="61" t="s">
        <v>631</v>
      </c>
      <c r="C27" s="61" t="s">
        <v>672</v>
      </c>
      <c r="D27" s="59">
        <v>164499.8</v>
      </c>
      <c r="E27" s="59">
        <v>118154.6</v>
      </c>
      <c r="F27" s="59">
        <v>46345.2</v>
      </c>
    </row>
    <row r="28" ht="12.95" customHeight="1" spans="1:6">
      <c r="A28" s="60" t="s">
        <v>673</v>
      </c>
      <c r="B28" s="61" t="s">
        <v>631</v>
      </c>
      <c r="C28" s="61" t="s">
        <v>674</v>
      </c>
      <c r="D28" s="59">
        <v>88746.7</v>
      </c>
      <c r="E28" s="59">
        <v>82467.7</v>
      </c>
      <c r="F28" s="59">
        <v>6279</v>
      </c>
    </row>
    <row r="29" ht="12.95" customHeight="1" spans="1:6">
      <c r="A29" s="60" t="s">
        <v>675</v>
      </c>
      <c r="B29" s="61" t="s">
        <v>631</v>
      </c>
      <c r="C29" s="61" t="s">
        <v>676</v>
      </c>
      <c r="D29" s="59">
        <v>4562.6</v>
      </c>
      <c r="E29" s="59">
        <v>3808.8</v>
      </c>
      <c r="F29" s="59">
        <v>753.8</v>
      </c>
    </row>
    <row r="30" ht="12.95" customHeight="1" spans="1:6">
      <c r="A30" s="60" t="s">
        <v>677</v>
      </c>
      <c r="B30" s="61" t="s">
        <v>631</v>
      </c>
      <c r="C30" s="61" t="s">
        <v>678</v>
      </c>
      <c r="D30" s="59">
        <v>22150</v>
      </c>
      <c r="E30" s="59">
        <v>21053.3</v>
      </c>
      <c r="F30" s="59">
        <v>1096.7</v>
      </c>
    </row>
    <row r="31" ht="12.95" customHeight="1" spans="1:6">
      <c r="A31" s="60" t="s">
        <v>679</v>
      </c>
      <c r="B31" s="61" t="s">
        <v>631</v>
      </c>
      <c r="C31" s="61" t="s">
        <v>680</v>
      </c>
      <c r="D31" s="59">
        <v>99807</v>
      </c>
      <c r="E31" s="59">
        <v>44945.4</v>
      </c>
      <c r="F31" s="59">
        <v>54861.6</v>
      </c>
    </row>
    <row r="32" ht="12.95" customHeight="1" spans="1:6">
      <c r="A32" s="60" t="s">
        <v>681</v>
      </c>
      <c r="B32" s="61" t="s">
        <v>631</v>
      </c>
      <c r="C32" s="61" t="s">
        <v>682</v>
      </c>
      <c r="D32" s="59">
        <v>25084.8</v>
      </c>
      <c r="E32" s="59">
        <v>22156.9</v>
      </c>
      <c r="F32" s="59">
        <v>2927.9</v>
      </c>
    </row>
    <row r="33" ht="12.95" customHeight="1" spans="1:6">
      <c r="A33" s="60" t="s">
        <v>683</v>
      </c>
      <c r="B33" s="61" t="s">
        <v>631</v>
      </c>
      <c r="C33" s="61" t="s">
        <v>684</v>
      </c>
      <c r="D33" s="59">
        <v>18253</v>
      </c>
      <c r="E33" s="59">
        <v>15243.7</v>
      </c>
      <c r="F33" s="59">
        <v>3009.3</v>
      </c>
    </row>
    <row r="34" ht="12.95" customHeight="1" spans="1:6">
      <c r="A34" s="60" t="s">
        <v>685</v>
      </c>
      <c r="B34" s="61" t="s">
        <v>631</v>
      </c>
      <c r="C34" s="61" t="s">
        <v>686</v>
      </c>
      <c r="D34" s="59">
        <v>106916.4</v>
      </c>
      <c r="E34" s="59">
        <v>52136.2</v>
      </c>
      <c r="F34" s="59">
        <v>54780.2</v>
      </c>
    </row>
    <row r="35" ht="12.95" customHeight="1" spans="1:6">
      <c r="A35" s="60" t="s">
        <v>687</v>
      </c>
      <c r="B35" s="61" t="s">
        <v>14</v>
      </c>
      <c r="C35" s="61" t="s">
        <v>14</v>
      </c>
      <c r="D35" s="74" t="s">
        <v>14</v>
      </c>
      <c r="E35" s="74" t="s">
        <v>14</v>
      </c>
      <c r="F35" s="74" t="s">
        <v>14</v>
      </c>
    </row>
    <row r="36" ht="12.95" customHeight="1" spans="1:6">
      <c r="A36" s="60" t="s">
        <v>688</v>
      </c>
      <c r="B36" s="61" t="s">
        <v>631</v>
      </c>
      <c r="C36" s="61" t="s">
        <v>394</v>
      </c>
      <c r="D36" s="59">
        <v>189176.7</v>
      </c>
      <c r="E36" s="59">
        <v>91865.3</v>
      </c>
      <c r="F36" s="59">
        <v>97311.4</v>
      </c>
    </row>
    <row r="37" ht="12.95" customHeight="1" spans="1:6">
      <c r="A37" s="60" t="s">
        <v>689</v>
      </c>
      <c r="B37" s="61" t="s">
        <v>631</v>
      </c>
      <c r="C37" s="61" t="s">
        <v>396</v>
      </c>
      <c r="D37" s="59">
        <v>93008.7</v>
      </c>
      <c r="E37" s="59">
        <v>60960.6</v>
      </c>
      <c r="F37" s="59">
        <v>32048.1</v>
      </c>
    </row>
    <row r="38" ht="11.45" customHeight="1" spans="1:6">
      <c r="A38" s="63" t="s">
        <v>690</v>
      </c>
      <c r="B38" s="55" t="s">
        <v>691</v>
      </c>
      <c r="C38" s="55" t="s">
        <v>692</v>
      </c>
      <c r="D38" s="64">
        <v>26374</v>
      </c>
      <c r="E38" s="110">
        <v>9405</v>
      </c>
      <c r="F38" s="110">
        <v>16969</v>
      </c>
    </row>
    <row r="39" ht="11.45" customHeight="1"/>
    <row r="40" ht="11.45" customHeight="1"/>
    <row r="41" customHeight="1"/>
  </sheetData>
  <mergeCells count="5">
    <mergeCell ref="A1:F1"/>
    <mergeCell ref="A2:A3"/>
    <mergeCell ref="B2:B3"/>
    <mergeCell ref="C2:C3"/>
    <mergeCell ref="D2:D3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  <ignoredErrors>
    <ignoredError sqref="C16:C18 C35:C38 C31:C34 C30 C25:C29 C24 C20:C23 C19 C13:C15 C9:C12 C4:C8" numberStoredAsText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workbookViewId="0">
      <selection activeCell="C3" sqref="C3:C5"/>
    </sheetView>
  </sheetViews>
  <sheetFormatPr defaultColWidth="9.125" defaultRowHeight="12"/>
  <cols>
    <col min="1" max="1" width="22.5" style="48" customWidth="1"/>
    <col min="2" max="2" width="5.125" style="47" customWidth="1"/>
    <col min="3" max="3" width="7.75" style="47" customWidth="1"/>
    <col min="4" max="4" width="7.625" style="47" customWidth="1"/>
    <col min="5" max="5" width="8.375" style="47" customWidth="1"/>
    <col min="6" max="6" width="7.875" style="47" customWidth="1"/>
    <col min="7" max="8" width="9.125" style="47" customWidth="1"/>
    <col min="9" max="9" width="5.125" style="47" customWidth="1"/>
    <col min="10" max="10" width="7.75" style="47" customWidth="1"/>
    <col min="11" max="11" width="8.25" style="47" customWidth="1"/>
    <col min="12" max="12" width="9.25" style="47" customWidth="1"/>
    <col min="13" max="13" width="8.375" style="47" customWidth="1"/>
    <col min="14" max="14" width="8.5" style="47" customWidth="1"/>
    <col min="15" max="16" width="7.875" style="47" customWidth="1"/>
    <col min="17" max="17" width="8.625" style="48" customWidth="1"/>
    <col min="18" max="204" width="9.125" style="47" customWidth="1"/>
    <col min="205" max="16384" width="9.125" style="47"/>
  </cols>
  <sheetData>
    <row r="1" s="47" customFormat="1" ht="33" customHeight="1" spans="1:11">
      <c r="A1" s="67" t="s">
        <v>693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="47" customFormat="1" ht="14.25" customHeight="1" spans="1:11">
      <c r="A2" s="68" t="s">
        <v>694</v>
      </c>
      <c r="B2" s="68"/>
      <c r="C2" s="68"/>
      <c r="D2" s="68"/>
      <c r="E2" s="68"/>
      <c r="F2" s="68"/>
      <c r="G2" s="68"/>
      <c r="H2" s="68"/>
      <c r="I2" s="68"/>
      <c r="J2" s="68"/>
      <c r="K2" s="68"/>
    </row>
    <row r="3" s="66" customFormat="1" ht="15.75" customHeight="1" spans="1:11">
      <c r="A3" s="69" t="s">
        <v>149</v>
      </c>
      <c r="B3" s="70" t="s">
        <v>150</v>
      </c>
      <c r="C3" s="70" t="s">
        <v>151</v>
      </c>
      <c r="D3" s="70" t="s">
        <v>695</v>
      </c>
      <c r="E3" s="69" t="s">
        <v>153</v>
      </c>
      <c r="F3" s="69" t="s">
        <v>153</v>
      </c>
      <c r="G3" s="69" t="s">
        <v>153</v>
      </c>
      <c r="H3" s="69" t="s">
        <v>153</v>
      </c>
      <c r="I3" s="70" t="s">
        <v>696</v>
      </c>
      <c r="J3" s="70" t="s">
        <v>697</v>
      </c>
      <c r="K3" s="70" t="s">
        <v>698</v>
      </c>
    </row>
    <row r="4" s="66" customFormat="1" ht="15.75" customHeight="1" spans="1:11">
      <c r="A4" s="69" t="s">
        <v>153</v>
      </c>
      <c r="B4" s="70" t="s">
        <v>153</v>
      </c>
      <c r="C4" s="70" t="s">
        <v>153</v>
      </c>
      <c r="D4" s="70" t="s">
        <v>153</v>
      </c>
      <c r="E4" s="71" t="s">
        <v>699</v>
      </c>
      <c r="F4" s="71" t="s">
        <v>700</v>
      </c>
      <c r="G4" s="71" t="s">
        <v>701</v>
      </c>
      <c r="H4" s="71" t="s">
        <v>702</v>
      </c>
      <c r="I4" s="70" t="s">
        <v>153</v>
      </c>
      <c r="J4" s="70" t="s">
        <v>153</v>
      </c>
      <c r="K4" s="70" t="s">
        <v>153</v>
      </c>
    </row>
    <row r="5" s="66" customFormat="1" ht="15.75" customHeight="1" spans="1:11">
      <c r="A5" s="69" t="s">
        <v>153</v>
      </c>
      <c r="B5" s="70" t="s">
        <v>153</v>
      </c>
      <c r="C5" s="70" t="s">
        <v>153</v>
      </c>
      <c r="D5" s="70" t="s">
        <v>153</v>
      </c>
      <c r="E5" s="71" t="s">
        <v>153</v>
      </c>
      <c r="F5" s="71" t="s">
        <v>153</v>
      </c>
      <c r="G5" s="71" t="s">
        <v>153</v>
      </c>
      <c r="H5" s="71" t="s">
        <v>153</v>
      </c>
      <c r="I5" s="70" t="s">
        <v>153</v>
      </c>
      <c r="J5" s="70" t="s">
        <v>153</v>
      </c>
      <c r="K5" s="70" t="s">
        <v>153</v>
      </c>
    </row>
    <row r="6" s="66" customFormat="1" ht="14.25" spans="1:11">
      <c r="A6" s="72" t="s">
        <v>160</v>
      </c>
      <c r="B6" s="73" t="s">
        <v>161</v>
      </c>
      <c r="C6" s="94">
        <v>152</v>
      </c>
      <c r="D6" s="59">
        <v>213124.3</v>
      </c>
      <c r="E6" s="59">
        <v>58434.4</v>
      </c>
      <c r="F6" s="59">
        <v>141156</v>
      </c>
      <c r="G6" s="59">
        <v>3771</v>
      </c>
      <c r="H6" s="59">
        <v>9762.9</v>
      </c>
      <c r="I6" s="94">
        <v>17355</v>
      </c>
      <c r="J6" s="94">
        <v>29975</v>
      </c>
      <c r="K6" s="94">
        <v>97465</v>
      </c>
    </row>
    <row r="7" s="66" customFormat="1" ht="14.25" spans="1:11">
      <c r="A7" s="93" t="s">
        <v>703</v>
      </c>
      <c r="B7" s="73" t="s">
        <v>704</v>
      </c>
      <c r="C7" s="94">
        <v>55</v>
      </c>
      <c r="D7" s="59">
        <v>80809.8</v>
      </c>
      <c r="E7" s="59">
        <v>41664.5</v>
      </c>
      <c r="F7" s="59">
        <v>31188.1</v>
      </c>
      <c r="G7" s="59">
        <v>1783.1</v>
      </c>
      <c r="H7" s="59">
        <v>6174.1</v>
      </c>
      <c r="I7" s="94">
        <v>13865</v>
      </c>
      <c r="J7" s="94">
        <v>23892</v>
      </c>
      <c r="K7" s="94">
        <v>13322</v>
      </c>
    </row>
    <row r="8" s="66" customFormat="1" ht="14.25" spans="1:11">
      <c r="A8" s="93" t="s">
        <v>705</v>
      </c>
      <c r="B8" s="73" t="s">
        <v>14</v>
      </c>
      <c r="C8" s="95" t="s">
        <v>14</v>
      </c>
      <c r="D8" s="59" t="s">
        <v>14</v>
      </c>
      <c r="E8" s="59" t="s">
        <v>14</v>
      </c>
      <c r="F8" s="59" t="s">
        <v>14</v>
      </c>
      <c r="G8" s="59" t="s">
        <v>14</v>
      </c>
      <c r="H8" s="59" t="s">
        <v>14</v>
      </c>
      <c r="I8" s="95" t="s">
        <v>14</v>
      </c>
      <c r="J8" s="95" t="s">
        <v>14</v>
      </c>
      <c r="K8" s="95" t="s">
        <v>14</v>
      </c>
    </row>
    <row r="9" s="66" customFormat="1" ht="14.25" spans="1:11">
      <c r="A9" s="72" t="s">
        <v>706</v>
      </c>
      <c r="B9" s="73" t="s">
        <v>707</v>
      </c>
      <c r="C9" s="94">
        <v>27</v>
      </c>
      <c r="D9" s="59">
        <v>62675.7</v>
      </c>
      <c r="E9" s="59">
        <v>26419</v>
      </c>
      <c r="F9" s="59">
        <v>29190.5</v>
      </c>
      <c r="G9" s="59">
        <v>1533.6</v>
      </c>
      <c r="H9" s="59">
        <v>5532.6</v>
      </c>
      <c r="I9" s="94">
        <v>10594</v>
      </c>
      <c r="J9" s="94">
        <v>18893</v>
      </c>
      <c r="K9" s="94">
        <v>11197</v>
      </c>
    </row>
    <row r="10" s="66" customFormat="1" ht="14.25" spans="1:11">
      <c r="A10" s="72" t="s">
        <v>708</v>
      </c>
      <c r="B10" s="73" t="s">
        <v>709</v>
      </c>
      <c r="C10" s="94">
        <v>5</v>
      </c>
      <c r="D10" s="59">
        <v>6213.1</v>
      </c>
      <c r="E10" s="59">
        <v>4604</v>
      </c>
      <c r="F10" s="59">
        <v>1038.5</v>
      </c>
      <c r="G10" s="59">
        <v>202.8</v>
      </c>
      <c r="H10" s="59">
        <v>367.8</v>
      </c>
      <c r="I10" s="94">
        <v>883</v>
      </c>
      <c r="J10" s="94">
        <v>1454</v>
      </c>
      <c r="K10" s="94">
        <v>534</v>
      </c>
    </row>
    <row r="11" s="66" customFormat="1" ht="14.25" spans="1:11">
      <c r="A11" s="72" t="s">
        <v>710</v>
      </c>
      <c r="B11" s="73" t="s">
        <v>711</v>
      </c>
      <c r="C11" s="94">
        <v>23</v>
      </c>
      <c r="D11" s="59">
        <v>11921</v>
      </c>
      <c r="E11" s="59">
        <v>10641.5</v>
      </c>
      <c r="F11" s="59">
        <v>959.1</v>
      </c>
      <c r="G11" s="59">
        <v>46.7</v>
      </c>
      <c r="H11" s="59">
        <v>273.7</v>
      </c>
      <c r="I11" s="94">
        <v>2388</v>
      </c>
      <c r="J11" s="94">
        <v>3545</v>
      </c>
      <c r="K11" s="94">
        <v>1591</v>
      </c>
    </row>
    <row r="12" s="66" customFormat="1" ht="14.25" spans="1:11">
      <c r="A12" s="72" t="s">
        <v>712</v>
      </c>
      <c r="B12" s="73" t="s">
        <v>713</v>
      </c>
      <c r="C12" s="95" t="s">
        <v>153</v>
      </c>
      <c r="D12" s="59" t="s">
        <v>153</v>
      </c>
      <c r="E12" s="59" t="s">
        <v>153</v>
      </c>
      <c r="F12" s="59" t="s">
        <v>153</v>
      </c>
      <c r="G12" s="59" t="s">
        <v>153</v>
      </c>
      <c r="H12" s="59" t="s">
        <v>153</v>
      </c>
      <c r="I12" s="95" t="s">
        <v>153</v>
      </c>
      <c r="J12" s="95" t="s">
        <v>153</v>
      </c>
      <c r="K12" s="95" t="s">
        <v>153</v>
      </c>
    </row>
    <row r="13" s="66" customFormat="1" ht="14.25" spans="1:11">
      <c r="A13" s="72" t="s">
        <v>714</v>
      </c>
      <c r="B13" s="73" t="s">
        <v>715</v>
      </c>
      <c r="C13" s="95" t="s">
        <v>153</v>
      </c>
      <c r="D13" s="59" t="s">
        <v>153</v>
      </c>
      <c r="E13" s="59" t="s">
        <v>153</v>
      </c>
      <c r="F13" s="59" t="s">
        <v>153</v>
      </c>
      <c r="G13" s="59" t="s">
        <v>153</v>
      </c>
      <c r="H13" s="59" t="s">
        <v>153</v>
      </c>
      <c r="I13" s="95" t="s">
        <v>153</v>
      </c>
      <c r="J13" s="95" t="s">
        <v>153</v>
      </c>
      <c r="K13" s="95" t="s">
        <v>153</v>
      </c>
    </row>
    <row r="14" s="66" customFormat="1" ht="14.25" spans="1:11">
      <c r="A14" s="72" t="s">
        <v>716</v>
      </c>
      <c r="B14" s="73" t="s">
        <v>717</v>
      </c>
      <c r="C14" s="95" t="s">
        <v>153</v>
      </c>
      <c r="D14" s="59" t="s">
        <v>153</v>
      </c>
      <c r="E14" s="59" t="s">
        <v>153</v>
      </c>
      <c r="F14" s="59" t="s">
        <v>153</v>
      </c>
      <c r="G14" s="59" t="s">
        <v>153</v>
      </c>
      <c r="H14" s="59" t="s">
        <v>153</v>
      </c>
      <c r="I14" s="95" t="s">
        <v>153</v>
      </c>
      <c r="J14" s="95" t="s">
        <v>153</v>
      </c>
      <c r="K14" s="95" t="s">
        <v>153</v>
      </c>
    </row>
    <row r="15" s="66" customFormat="1" ht="14.25" spans="1:11">
      <c r="A15" s="93" t="s">
        <v>718</v>
      </c>
      <c r="B15" s="73" t="s">
        <v>14</v>
      </c>
      <c r="C15" s="95" t="s">
        <v>14</v>
      </c>
      <c r="D15" s="59" t="s">
        <v>14</v>
      </c>
      <c r="E15" s="59" t="s">
        <v>14</v>
      </c>
      <c r="F15" s="59" t="s">
        <v>14</v>
      </c>
      <c r="G15" s="59" t="s">
        <v>14</v>
      </c>
      <c r="H15" s="59" t="s">
        <v>14</v>
      </c>
      <c r="I15" s="95" t="s">
        <v>14</v>
      </c>
      <c r="J15" s="95" t="s">
        <v>14</v>
      </c>
      <c r="K15" s="95" t="s">
        <v>14</v>
      </c>
    </row>
    <row r="16" s="66" customFormat="1" ht="14.25" spans="1:11">
      <c r="A16" s="72" t="s">
        <v>313</v>
      </c>
      <c r="B16" s="73" t="s">
        <v>314</v>
      </c>
      <c r="C16" s="94">
        <v>53</v>
      </c>
      <c r="D16" s="59">
        <v>66152.6</v>
      </c>
      <c r="E16" s="59">
        <v>37051.1</v>
      </c>
      <c r="F16" s="59">
        <v>25880.8</v>
      </c>
      <c r="G16" s="59">
        <v>1080.7</v>
      </c>
      <c r="H16" s="59">
        <v>2140</v>
      </c>
      <c r="I16" s="94">
        <v>13144</v>
      </c>
      <c r="J16" s="94">
        <v>22626</v>
      </c>
      <c r="K16" s="94">
        <v>12102</v>
      </c>
    </row>
    <row r="17" s="66" customFormat="1" ht="14.25" spans="1:11">
      <c r="A17" s="72" t="s">
        <v>315</v>
      </c>
      <c r="B17" s="73" t="s">
        <v>316</v>
      </c>
      <c r="C17" s="94">
        <v>1</v>
      </c>
      <c r="D17" s="59">
        <v>967.3</v>
      </c>
      <c r="E17" s="59">
        <v>967.3</v>
      </c>
      <c r="F17" s="59">
        <v>0</v>
      </c>
      <c r="G17" s="59" t="s">
        <v>153</v>
      </c>
      <c r="H17" s="59" t="s">
        <v>153</v>
      </c>
      <c r="I17" s="94">
        <v>96</v>
      </c>
      <c r="J17" s="94">
        <v>131</v>
      </c>
      <c r="K17" s="94">
        <v>0</v>
      </c>
    </row>
    <row r="18" s="66" customFormat="1" ht="14.25" spans="1:11">
      <c r="A18" s="72" t="s">
        <v>317</v>
      </c>
      <c r="B18" s="73" t="s">
        <v>318</v>
      </c>
      <c r="C18" s="95" t="s">
        <v>153</v>
      </c>
      <c r="D18" s="59" t="s">
        <v>153</v>
      </c>
      <c r="E18" s="59" t="s">
        <v>153</v>
      </c>
      <c r="F18" s="59" t="s">
        <v>153</v>
      </c>
      <c r="G18" s="59" t="s">
        <v>153</v>
      </c>
      <c r="H18" s="59" t="s">
        <v>153</v>
      </c>
      <c r="I18" s="95" t="s">
        <v>153</v>
      </c>
      <c r="J18" s="95" t="s">
        <v>153</v>
      </c>
      <c r="K18" s="95" t="s">
        <v>153</v>
      </c>
    </row>
    <row r="19" s="66" customFormat="1" ht="14.25" spans="1:11">
      <c r="A19" s="72" t="s">
        <v>319</v>
      </c>
      <c r="B19" s="73" t="s">
        <v>320</v>
      </c>
      <c r="C19" s="95" t="s">
        <v>153</v>
      </c>
      <c r="D19" s="59" t="s">
        <v>153</v>
      </c>
      <c r="E19" s="59" t="s">
        <v>153</v>
      </c>
      <c r="F19" s="59" t="s">
        <v>153</v>
      </c>
      <c r="G19" s="59" t="s">
        <v>153</v>
      </c>
      <c r="H19" s="59" t="s">
        <v>153</v>
      </c>
      <c r="I19" s="95" t="s">
        <v>153</v>
      </c>
      <c r="J19" s="95" t="s">
        <v>153</v>
      </c>
      <c r="K19" s="95" t="s">
        <v>153</v>
      </c>
    </row>
    <row r="20" s="66" customFormat="1" ht="14.25" spans="1:11">
      <c r="A20" s="72" t="s">
        <v>321</v>
      </c>
      <c r="B20" s="73" t="s">
        <v>322</v>
      </c>
      <c r="C20" s="95" t="s">
        <v>153</v>
      </c>
      <c r="D20" s="59" t="s">
        <v>153</v>
      </c>
      <c r="E20" s="59" t="s">
        <v>153</v>
      </c>
      <c r="F20" s="59" t="s">
        <v>153</v>
      </c>
      <c r="G20" s="59" t="s">
        <v>153</v>
      </c>
      <c r="H20" s="59" t="s">
        <v>153</v>
      </c>
      <c r="I20" s="95" t="s">
        <v>153</v>
      </c>
      <c r="J20" s="95" t="s">
        <v>153</v>
      </c>
      <c r="K20" s="95" t="s">
        <v>153</v>
      </c>
    </row>
    <row r="21" s="66" customFormat="1" ht="14.25" spans="1:11">
      <c r="A21" s="72" t="s">
        <v>323</v>
      </c>
      <c r="B21" s="73" t="s">
        <v>324</v>
      </c>
      <c r="C21" s="95" t="s">
        <v>153</v>
      </c>
      <c r="D21" s="59" t="s">
        <v>153</v>
      </c>
      <c r="E21" s="59" t="s">
        <v>153</v>
      </c>
      <c r="F21" s="59" t="s">
        <v>153</v>
      </c>
      <c r="G21" s="59" t="s">
        <v>153</v>
      </c>
      <c r="H21" s="59" t="s">
        <v>153</v>
      </c>
      <c r="I21" s="95" t="s">
        <v>153</v>
      </c>
      <c r="J21" s="95" t="s">
        <v>153</v>
      </c>
      <c r="K21" s="95" t="s">
        <v>153</v>
      </c>
    </row>
    <row r="22" s="66" customFormat="1" ht="14.25" spans="1:11">
      <c r="A22" s="72" t="s">
        <v>325</v>
      </c>
      <c r="B22" s="73" t="s">
        <v>326</v>
      </c>
      <c r="C22" s="95" t="s">
        <v>153</v>
      </c>
      <c r="D22" s="59" t="s">
        <v>153</v>
      </c>
      <c r="E22" s="59" t="s">
        <v>153</v>
      </c>
      <c r="F22" s="59" t="s">
        <v>153</v>
      </c>
      <c r="G22" s="59" t="s">
        <v>153</v>
      </c>
      <c r="H22" s="59" t="s">
        <v>153</v>
      </c>
      <c r="I22" s="95" t="s">
        <v>153</v>
      </c>
      <c r="J22" s="95" t="s">
        <v>153</v>
      </c>
      <c r="K22" s="95" t="s">
        <v>153</v>
      </c>
    </row>
    <row r="23" s="66" customFormat="1" ht="14.25" spans="1:11">
      <c r="A23" s="72" t="s">
        <v>327</v>
      </c>
      <c r="B23" s="73" t="s">
        <v>328</v>
      </c>
      <c r="C23" s="95" t="s">
        <v>153</v>
      </c>
      <c r="D23" s="59" t="s">
        <v>153</v>
      </c>
      <c r="E23" s="59" t="s">
        <v>153</v>
      </c>
      <c r="F23" s="59" t="s">
        <v>153</v>
      </c>
      <c r="G23" s="59" t="s">
        <v>153</v>
      </c>
      <c r="H23" s="59" t="s">
        <v>153</v>
      </c>
      <c r="I23" s="95" t="s">
        <v>153</v>
      </c>
      <c r="J23" s="95" t="s">
        <v>153</v>
      </c>
      <c r="K23" s="95" t="s">
        <v>153</v>
      </c>
    </row>
    <row r="24" s="66" customFormat="1" ht="14.25" spans="1:11">
      <c r="A24" s="72" t="s">
        <v>329</v>
      </c>
      <c r="B24" s="73" t="s">
        <v>330</v>
      </c>
      <c r="C24" s="95" t="s">
        <v>153</v>
      </c>
      <c r="D24" s="59" t="s">
        <v>153</v>
      </c>
      <c r="E24" s="59" t="s">
        <v>153</v>
      </c>
      <c r="F24" s="59" t="s">
        <v>153</v>
      </c>
      <c r="G24" s="59" t="s">
        <v>153</v>
      </c>
      <c r="H24" s="59" t="s">
        <v>153</v>
      </c>
      <c r="I24" s="95" t="s">
        <v>153</v>
      </c>
      <c r="J24" s="95" t="s">
        <v>153</v>
      </c>
      <c r="K24" s="95" t="s">
        <v>153</v>
      </c>
    </row>
    <row r="25" s="66" customFormat="1" ht="14.25" spans="1:11">
      <c r="A25" s="72" t="s">
        <v>331</v>
      </c>
      <c r="B25" s="73" t="s">
        <v>332</v>
      </c>
      <c r="C25" s="94">
        <v>15</v>
      </c>
      <c r="D25" s="59">
        <v>29589.5</v>
      </c>
      <c r="E25" s="59">
        <v>11589</v>
      </c>
      <c r="F25" s="59">
        <v>16032.8</v>
      </c>
      <c r="G25" s="59">
        <v>497.4</v>
      </c>
      <c r="H25" s="59">
        <v>1470.3</v>
      </c>
      <c r="I25" s="94">
        <v>2404</v>
      </c>
      <c r="J25" s="94">
        <v>3540</v>
      </c>
      <c r="K25" s="94">
        <v>5064</v>
      </c>
    </row>
    <row r="26" s="66" customFormat="1" ht="14.25" spans="1:11">
      <c r="A26" s="72" t="s">
        <v>333</v>
      </c>
      <c r="B26" s="73" t="s">
        <v>334</v>
      </c>
      <c r="C26" s="94">
        <v>1</v>
      </c>
      <c r="D26" s="59">
        <v>450</v>
      </c>
      <c r="E26" s="59">
        <v>450</v>
      </c>
      <c r="F26" s="59" t="s">
        <v>153</v>
      </c>
      <c r="G26" s="59" t="s">
        <v>153</v>
      </c>
      <c r="H26" s="59" t="s">
        <v>153</v>
      </c>
      <c r="I26" s="94">
        <v>130</v>
      </c>
      <c r="J26" s="94">
        <v>200</v>
      </c>
      <c r="K26" s="95" t="s">
        <v>153</v>
      </c>
    </row>
    <row r="27" s="66" customFormat="1" ht="14.25" spans="1:11">
      <c r="A27" s="72" t="s">
        <v>335</v>
      </c>
      <c r="B27" s="73" t="s">
        <v>336</v>
      </c>
      <c r="C27" s="94">
        <v>14</v>
      </c>
      <c r="D27" s="59">
        <v>29139.5</v>
      </c>
      <c r="E27" s="59">
        <v>11139</v>
      </c>
      <c r="F27" s="59">
        <v>16032.8</v>
      </c>
      <c r="G27" s="59">
        <v>497.4</v>
      </c>
      <c r="H27" s="59">
        <v>1470.3</v>
      </c>
      <c r="I27" s="94">
        <v>2274</v>
      </c>
      <c r="J27" s="94">
        <v>3340</v>
      </c>
      <c r="K27" s="94">
        <v>5064</v>
      </c>
    </row>
    <row r="28" s="66" customFormat="1" ht="14.25" spans="1:11">
      <c r="A28" s="72" t="s">
        <v>337</v>
      </c>
      <c r="B28" s="73" t="s">
        <v>338</v>
      </c>
      <c r="C28" s="95" t="s">
        <v>153</v>
      </c>
      <c r="D28" s="59" t="s">
        <v>153</v>
      </c>
      <c r="E28" s="59" t="s">
        <v>153</v>
      </c>
      <c r="F28" s="59" t="s">
        <v>153</v>
      </c>
      <c r="G28" s="59" t="s">
        <v>153</v>
      </c>
      <c r="H28" s="59" t="s">
        <v>153</v>
      </c>
      <c r="I28" s="95" t="s">
        <v>153</v>
      </c>
      <c r="J28" s="95" t="s">
        <v>153</v>
      </c>
      <c r="K28" s="95" t="s">
        <v>153</v>
      </c>
    </row>
    <row r="29" s="66" customFormat="1" ht="14.25" spans="1:11">
      <c r="A29" s="72" t="s">
        <v>339</v>
      </c>
      <c r="B29" s="73" t="s">
        <v>340</v>
      </c>
      <c r="C29" s="94">
        <v>37</v>
      </c>
      <c r="D29" s="59">
        <v>35595.8</v>
      </c>
      <c r="E29" s="59">
        <v>24494.8</v>
      </c>
      <c r="F29" s="59">
        <v>9848</v>
      </c>
      <c r="G29" s="59">
        <v>583.3</v>
      </c>
      <c r="H29" s="59">
        <v>669.7</v>
      </c>
      <c r="I29" s="94">
        <v>10644</v>
      </c>
      <c r="J29" s="94">
        <v>18955</v>
      </c>
      <c r="K29" s="94">
        <v>7038</v>
      </c>
    </row>
    <row r="30" s="66" customFormat="1" ht="14.25" spans="1:11">
      <c r="A30" s="72" t="s">
        <v>341</v>
      </c>
      <c r="B30" s="73" t="s">
        <v>342</v>
      </c>
      <c r="C30" s="94">
        <v>5</v>
      </c>
      <c r="D30" s="59">
        <v>2627.3</v>
      </c>
      <c r="E30" s="59">
        <v>1349.1</v>
      </c>
      <c r="F30" s="59">
        <v>1149.3</v>
      </c>
      <c r="G30" s="59">
        <v>35</v>
      </c>
      <c r="H30" s="59">
        <v>93.9</v>
      </c>
      <c r="I30" s="94">
        <v>377</v>
      </c>
      <c r="J30" s="94">
        <v>580</v>
      </c>
      <c r="K30" s="94">
        <v>704</v>
      </c>
    </row>
    <row r="31" s="66" customFormat="1" ht="14.25" spans="1:11">
      <c r="A31" s="72" t="s">
        <v>343</v>
      </c>
      <c r="B31" s="73" t="s">
        <v>344</v>
      </c>
      <c r="C31" s="94">
        <v>1</v>
      </c>
      <c r="D31" s="59">
        <v>473.9</v>
      </c>
      <c r="E31" s="59">
        <v>473.9</v>
      </c>
      <c r="F31" s="59" t="s">
        <v>153</v>
      </c>
      <c r="G31" s="59" t="s">
        <v>153</v>
      </c>
      <c r="H31" s="59" t="s">
        <v>153</v>
      </c>
      <c r="I31" s="94">
        <v>77</v>
      </c>
      <c r="J31" s="94">
        <v>105</v>
      </c>
      <c r="K31" s="95" t="s">
        <v>153</v>
      </c>
    </row>
    <row r="32" s="66" customFormat="1" ht="14.25" spans="1:11">
      <c r="A32" s="72" t="s">
        <v>345</v>
      </c>
      <c r="B32" s="73" t="s">
        <v>346</v>
      </c>
      <c r="C32" s="94">
        <v>30</v>
      </c>
      <c r="D32" s="59">
        <v>32166.6</v>
      </c>
      <c r="E32" s="59">
        <v>22418.8</v>
      </c>
      <c r="F32" s="59">
        <v>8645.7</v>
      </c>
      <c r="G32" s="59">
        <v>526.3</v>
      </c>
      <c r="H32" s="59">
        <v>575.8</v>
      </c>
      <c r="I32" s="94">
        <v>10066</v>
      </c>
      <c r="J32" s="94">
        <v>18034</v>
      </c>
      <c r="K32" s="94">
        <v>6304</v>
      </c>
    </row>
    <row r="33" s="66" customFormat="1" ht="14.25" spans="1:11">
      <c r="A33" s="72" t="s">
        <v>347</v>
      </c>
      <c r="B33" s="73" t="s">
        <v>348</v>
      </c>
      <c r="C33" s="94">
        <v>1</v>
      </c>
      <c r="D33" s="59">
        <v>328</v>
      </c>
      <c r="E33" s="59">
        <v>253</v>
      </c>
      <c r="F33" s="59">
        <v>53</v>
      </c>
      <c r="G33" s="59">
        <v>22</v>
      </c>
      <c r="H33" s="59" t="s">
        <v>153</v>
      </c>
      <c r="I33" s="94">
        <v>124</v>
      </c>
      <c r="J33" s="94">
        <v>236</v>
      </c>
      <c r="K33" s="94">
        <v>30</v>
      </c>
    </row>
    <row r="34" s="66" customFormat="1" ht="14.25" spans="1:11">
      <c r="A34" s="72" t="s">
        <v>349</v>
      </c>
      <c r="B34" s="73" t="s">
        <v>350</v>
      </c>
      <c r="C34" s="95" t="s">
        <v>153</v>
      </c>
      <c r="D34" s="59" t="s">
        <v>153</v>
      </c>
      <c r="E34" s="59" t="s">
        <v>153</v>
      </c>
      <c r="F34" s="59" t="s">
        <v>153</v>
      </c>
      <c r="G34" s="59" t="s">
        <v>153</v>
      </c>
      <c r="H34" s="59" t="s">
        <v>153</v>
      </c>
      <c r="I34" s="95" t="s">
        <v>153</v>
      </c>
      <c r="J34" s="95" t="s">
        <v>153</v>
      </c>
      <c r="K34" s="95" t="s">
        <v>153</v>
      </c>
    </row>
    <row r="35" s="66" customFormat="1" ht="14.25" spans="1:11">
      <c r="A35" s="72" t="s">
        <v>351</v>
      </c>
      <c r="B35" s="73" t="s">
        <v>352</v>
      </c>
      <c r="C35" s="94">
        <v>2</v>
      </c>
      <c r="D35" s="59">
        <v>14657.2</v>
      </c>
      <c r="E35" s="59">
        <v>4613.4</v>
      </c>
      <c r="F35" s="59">
        <v>5307.3</v>
      </c>
      <c r="G35" s="59">
        <v>702.4</v>
      </c>
      <c r="H35" s="59">
        <v>4034.1</v>
      </c>
      <c r="I35" s="94">
        <v>721</v>
      </c>
      <c r="J35" s="94">
        <v>1266</v>
      </c>
      <c r="K35" s="94">
        <v>1220</v>
      </c>
    </row>
    <row r="36" s="66" customFormat="1" ht="14.25" spans="1:11">
      <c r="A36" s="72" t="s">
        <v>353</v>
      </c>
      <c r="B36" s="73" t="s">
        <v>354</v>
      </c>
      <c r="C36" s="94">
        <v>1</v>
      </c>
      <c r="D36" s="59">
        <v>11511.1</v>
      </c>
      <c r="E36" s="59">
        <v>3589</v>
      </c>
      <c r="F36" s="59">
        <v>4005.5</v>
      </c>
      <c r="G36" s="59">
        <v>263.4</v>
      </c>
      <c r="H36" s="59">
        <v>3653.2</v>
      </c>
      <c r="I36" s="94">
        <v>409</v>
      </c>
      <c r="J36" s="94">
        <v>669</v>
      </c>
      <c r="K36" s="94">
        <v>1200</v>
      </c>
    </row>
    <row r="37" s="66" customFormat="1" ht="14.25" spans="1:11">
      <c r="A37" s="72" t="s">
        <v>355</v>
      </c>
      <c r="B37" s="73" t="s">
        <v>356</v>
      </c>
      <c r="C37" s="95" t="s">
        <v>153</v>
      </c>
      <c r="D37" s="59" t="s">
        <v>153</v>
      </c>
      <c r="E37" s="59" t="s">
        <v>153</v>
      </c>
      <c r="F37" s="59" t="s">
        <v>153</v>
      </c>
      <c r="G37" s="59" t="s">
        <v>153</v>
      </c>
      <c r="H37" s="59" t="s">
        <v>153</v>
      </c>
      <c r="I37" s="95" t="s">
        <v>153</v>
      </c>
      <c r="J37" s="95" t="s">
        <v>153</v>
      </c>
      <c r="K37" s="95" t="s">
        <v>153</v>
      </c>
    </row>
    <row r="38" s="66" customFormat="1" ht="14.25" spans="1:11">
      <c r="A38" s="72" t="s">
        <v>357</v>
      </c>
      <c r="B38" s="73" t="s">
        <v>358</v>
      </c>
      <c r="C38" s="94">
        <v>1</v>
      </c>
      <c r="D38" s="59">
        <v>3146.1</v>
      </c>
      <c r="E38" s="59">
        <v>1024.4</v>
      </c>
      <c r="F38" s="59">
        <v>1301.8</v>
      </c>
      <c r="G38" s="59">
        <v>439</v>
      </c>
      <c r="H38" s="59">
        <v>380.9</v>
      </c>
      <c r="I38" s="94">
        <v>312</v>
      </c>
      <c r="J38" s="94">
        <v>597</v>
      </c>
      <c r="K38" s="94">
        <v>20</v>
      </c>
    </row>
    <row r="39" s="66" customFormat="1" ht="14.25" spans="1:11">
      <c r="A39" s="72" t="s">
        <v>359</v>
      </c>
      <c r="B39" s="73" t="s">
        <v>360</v>
      </c>
      <c r="C39" s="95" t="s">
        <v>153</v>
      </c>
      <c r="D39" s="59" t="s">
        <v>153</v>
      </c>
      <c r="E39" s="59" t="s">
        <v>153</v>
      </c>
      <c r="F39" s="59" t="s">
        <v>153</v>
      </c>
      <c r="G39" s="59" t="s">
        <v>153</v>
      </c>
      <c r="H39" s="59" t="s">
        <v>153</v>
      </c>
      <c r="I39" s="95" t="s">
        <v>153</v>
      </c>
      <c r="J39" s="95" t="s">
        <v>153</v>
      </c>
      <c r="K39" s="95" t="s">
        <v>153</v>
      </c>
    </row>
    <row r="40" s="66" customFormat="1" ht="14.25" spans="1:11">
      <c r="A40" s="72" t="s">
        <v>361</v>
      </c>
      <c r="B40" s="73" t="s">
        <v>362</v>
      </c>
      <c r="C40" s="95" t="s">
        <v>153</v>
      </c>
      <c r="D40" s="59" t="s">
        <v>153</v>
      </c>
      <c r="E40" s="59" t="s">
        <v>153</v>
      </c>
      <c r="F40" s="59" t="s">
        <v>153</v>
      </c>
      <c r="G40" s="59" t="s">
        <v>153</v>
      </c>
      <c r="H40" s="59" t="s">
        <v>153</v>
      </c>
      <c r="I40" s="95" t="s">
        <v>153</v>
      </c>
      <c r="J40" s="95" t="s">
        <v>153</v>
      </c>
      <c r="K40" s="95" t="s">
        <v>153</v>
      </c>
    </row>
    <row r="41" s="66" customFormat="1" ht="14.25" spans="1:11">
      <c r="A41" s="72" t="s">
        <v>363</v>
      </c>
      <c r="B41" s="73" t="s">
        <v>364</v>
      </c>
      <c r="C41" s="95" t="s">
        <v>153</v>
      </c>
      <c r="D41" s="59" t="s">
        <v>153</v>
      </c>
      <c r="E41" s="59" t="s">
        <v>153</v>
      </c>
      <c r="F41" s="59" t="s">
        <v>153</v>
      </c>
      <c r="G41" s="59" t="s">
        <v>153</v>
      </c>
      <c r="H41" s="59" t="s">
        <v>153</v>
      </c>
      <c r="I41" s="95" t="s">
        <v>153</v>
      </c>
      <c r="J41" s="95" t="s">
        <v>153</v>
      </c>
      <c r="K41" s="95" t="s">
        <v>153</v>
      </c>
    </row>
    <row r="42" s="66" customFormat="1" ht="14.25" spans="1:11">
      <c r="A42" s="72" t="s">
        <v>365</v>
      </c>
      <c r="B42" s="73" t="s">
        <v>366</v>
      </c>
      <c r="C42" s="95" t="s">
        <v>153</v>
      </c>
      <c r="D42" s="59" t="s">
        <v>153</v>
      </c>
      <c r="E42" s="59" t="s">
        <v>153</v>
      </c>
      <c r="F42" s="59" t="s">
        <v>153</v>
      </c>
      <c r="G42" s="59" t="s">
        <v>153</v>
      </c>
      <c r="H42" s="59" t="s">
        <v>153</v>
      </c>
      <c r="I42" s="95" t="s">
        <v>153</v>
      </c>
      <c r="J42" s="95" t="s">
        <v>153</v>
      </c>
      <c r="K42" s="95" t="s">
        <v>153</v>
      </c>
    </row>
    <row r="43" s="66" customFormat="1" ht="14.25" spans="1:11">
      <c r="A43" s="72" t="s">
        <v>367</v>
      </c>
      <c r="B43" s="73" t="s">
        <v>368</v>
      </c>
      <c r="C43" s="95" t="s">
        <v>153</v>
      </c>
      <c r="D43" s="59" t="s">
        <v>153</v>
      </c>
      <c r="E43" s="59" t="s">
        <v>153</v>
      </c>
      <c r="F43" s="59" t="s">
        <v>153</v>
      </c>
      <c r="G43" s="59" t="s">
        <v>153</v>
      </c>
      <c r="H43" s="59" t="s">
        <v>153</v>
      </c>
      <c r="I43" s="95" t="s">
        <v>153</v>
      </c>
      <c r="J43" s="95" t="s">
        <v>153</v>
      </c>
      <c r="K43" s="95" t="s">
        <v>153</v>
      </c>
    </row>
    <row r="44" s="66" customFormat="1" ht="14.25" spans="1:11">
      <c r="A44" s="72" t="s">
        <v>369</v>
      </c>
      <c r="B44" s="73" t="s">
        <v>370</v>
      </c>
      <c r="C44" s="95" t="s">
        <v>153</v>
      </c>
      <c r="D44" s="59" t="s">
        <v>153</v>
      </c>
      <c r="E44" s="59" t="s">
        <v>153</v>
      </c>
      <c r="F44" s="59" t="s">
        <v>153</v>
      </c>
      <c r="G44" s="59" t="s">
        <v>153</v>
      </c>
      <c r="H44" s="59" t="s">
        <v>153</v>
      </c>
      <c r="I44" s="95" t="s">
        <v>153</v>
      </c>
      <c r="J44" s="95" t="s">
        <v>153</v>
      </c>
      <c r="K44" s="95" t="s">
        <v>153</v>
      </c>
    </row>
    <row r="45" s="66" customFormat="1" ht="14.25" spans="1:11">
      <c r="A45" s="72" t="s">
        <v>371</v>
      </c>
      <c r="B45" s="73" t="s">
        <v>372</v>
      </c>
      <c r="C45" s="95" t="s">
        <v>153</v>
      </c>
      <c r="D45" s="59" t="s">
        <v>153</v>
      </c>
      <c r="E45" s="59" t="s">
        <v>153</v>
      </c>
      <c r="F45" s="59" t="s">
        <v>153</v>
      </c>
      <c r="G45" s="59" t="s">
        <v>153</v>
      </c>
      <c r="H45" s="59" t="s">
        <v>153</v>
      </c>
      <c r="I45" s="95" t="s">
        <v>153</v>
      </c>
      <c r="J45" s="95" t="s">
        <v>153</v>
      </c>
      <c r="K45" s="95" t="s">
        <v>153</v>
      </c>
    </row>
    <row r="46" spans="1:11">
      <c r="A46" s="72" t="s">
        <v>373</v>
      </c>
      <c r="B46" s="73" t="s">
        <v>374</v>
      </c>
      <c r="C46" s="95" t="s">
        <v>153</v>
      </c>
      <c r="D46" s="59" t="s">
        <v>153</v>
      </c>
      <c r="E46" s="59" t="s">
        <v>153</v>
      </c>
      <c r="F46" s="59" t="s">
        <v>153</v>
      </c>
      <c r="G46" s="59" t="s">
        <v>153</v>
      </c>
      <c r="H46" s="59" t="s">
        <v>153</v>
      </c>
      <c r="I46" s="95" t="s">
        <v>153</v>
      </c>
      <c r="J46" s="95" t="s">
        <v>153</v>
      </c>
      <c r="K46" s="95" t="s">
        <v>153</v>
      </c>
    </row>
    <row r="47" spans="1:11">
      <c r="A47" s="72" t="s">
        <v>375</v>
      </c>
      <c r="B47" s="73" t="s">
        <v>376</v>
      </c>
      <c r="C47" s="95" t="s">
        <v>153</v>
      </c>
      <c r="D47" s="59" t="s">
        <v>153</v>
      </c>
      <c r="E47" s="59" t="s">
        <v>153</v>
      </c>
      <c r="F47" s="59" t="s">
        <v>153</v>
      </c>
      <c r="G47" s="59" t="s">
        <v>153</v>
      </c>
      <c r="H47" s="59" t="s">
        <v>153</v>
      </c>
      <c r="I47" s="95" t="s">
        <v>153</v>
      </c>
      <c r="J47" s="95" t="s">
        <v>153</v>
      </c>
      <c r="K47" s="95" t="s">
        <v>153</v>
      </c>
    </row>
    <row r="48" spans="1:11">
      <c r="A48" s="72" t="s">
        <v>377</v>
      </c>
      <c r="B48" s="73" t="s">
        <v>378</v>
      </c>
      <c r="C48" s="95" t="s">
        <v>153</v>
      </c>
      <c r="D48" s="59" t="s">
        <v>153</v>
      </c>
      <c r="E48" s="59" t="s">
        <v>153</v>
      </c>
      <c r="F48" s="59" t="s">
        <v>153</v>
      </c>
      <c r="G48" s="59" t="s">
        <v>153</v>
      </c>
      <c r="H48" s="59" t="s">
        <v>153</v>
      </c>
      <c r="I48" s="95" t="s">
        <v>153</v>
      </c>
      <c r="J48" s="95" t="s">
        <v>153</v>
      </c>
      <c r="K48" s="95" t="s">
        <v>153</v>
      </c>
    </row>
    <row r="49" spans="1:11">
      <c r="A49" s="93" t="s">
        <v>719</v>
      </c>
      <c r="B49" s="73" t="s">
        <v>14</v>
      </c>
      <c r="C49" s="95" t="s">
        <v>14</v>
      </c>
      <c r="D49" s="59" t="s">
        <v>14</v>
      </c>
      <c r="E49" s="59" t="s">
        <v>14</v>
      </c>
      <c r="F49" s="59" t="s">
        <v>14</v>
      </c>
      <c r="G49" s="59" t="s">
        <v>14</v>
      </c>
      <c r="H49" s="59" t="s">
        <v>14</v>
      </c>
      <c r="I49" s="95" t="s">
        <v>14</v>
      </c>
      <c r="J49" s="95" t="s">
        <v>14</v>
      </c>
      <c r="K49" s="95" t="s">
        <v>14</v>
      </c>
    </row>
    <row r="50" spans="1:11">
      <c r="A50" s="72" t="s">
        <v>380</v>
      </c>
      <c r="B50" s="73" t="s">
        <v>381</v>
      </c>
      <c r="C50" s="94">
        <v>3</v>
      </c>
      <c r="D50" s="59">
        <v>14713.2</v>
      </c>
      <c r="E50" s="59">
        <v>3715.2</v>
      </c>
      <c r="F50" s="59">
        <v>10998</v>
      </c>
      <c r="G50" s="59" t="s">
        <v>153</v>
      </c>
      <c r="H50" s="59" t="s">
        <v>153</v>
      </c>
      <c r="I50" s="94">
        <v>617</v>
      </c>
      <c r="J50" s="94">
        <v>1055</v>
      </c>
      <c r="K50" s="94">
        <v>2400</v>
      </c>
    </row>
    <row r="51" spans="1:11">
      <c r="A51" s="72" t="s">
        <v>382</v>
      </c>
      <c r="B51" s="73" t="s">
        <v>383</v>
      </c>
      <c r="C51" s="95" t="s">
        <v>153</v>
      </c>
      <c r="D51" s="59" t="s">
        <v>153</v>
      </c>
      <c r="E51" s="59" t="s">
        <v>153</v>
      </c>
      <c r="F51" s="59" t="s">
        <v>153</v>
      </c>
      <c r="G51" s="59" t="s">
        <v>153</v>
      </c>
      <c r="H51" s="59" t="s">
        <v>153</v>
      </c>
      <c r="I51" s="95" t="s">
        <v>153</v>
      </c>
      <c r="J51" s="95" t="s">
        <v>153</v>
      </c>
      <c r="K51" s="95" t="s">
        <v>153</v>
      </c>
    </row>
    <row r="52" spans="1:11">
      <c r="A52" s="72" t="s">
        <v>384</v>
      </c>
      <c r="B52" s="73" t="s">
        <v>385</v>
      </c>
      <c r="C52" s="94">
        <v>43</v>
      </c>
      <c r="D52" s="59">
        <v>39357</v>
      </c>
      <c r="E52" s="59">
        <v>28134</v>
      </c>
      <c r="F52" s="59">
        <v>9909.6</v>
      </c>
      <c r="G52" s="59">
        <v>583.3</v>
      </c>
      <c r="H52" s="59">
        <v>730.1</v>
      </c>
      <c r="I52" s="94">
        <v>11396</v>
      </c>
      <c r="J52" s="94">
        <v>20007</v>
      </c>
      <c r="K52" s="94">
        <v>7198</v>
      </c>
    </row>
    <row r="53" spans="1:11">
      <c r="A53" s="72" t="s">
        <v>386</v>
      </c>
      <c r="B53" s="73" t="s">
        <v>387</v>
      </c>
      <c r="C53" s="94">
        <v>2</v>
      </c>
      <c r="D53" s="59">
        <v>14657.2</v>
      </c>
      <c r="E53" s="59">
        <v>4613.4</v>
      </c>
      <c r="F53" s="59">
        <v>5307.3</v>
      </c>
      <c r="G53" s="59">
        <v>702.4</v>
      </c>
      <c r="H53" s="59">
        <v>4034.1</v>
      </c>
      <c r="I53" s="94">
        <v>721</v>
      </c>
      <c r="J53" s="94">
        <v>1266</v>
      </c>
      <c r="K53" s="94">
        <v>1220</v>
      </c>
    </row>
    <row r="54" spans="1:11">
      <c r="A54" s="72" t="s">
        <v>388</v>
      </c>
      <c r="B54" s="73" t="s">
        <v>389</v>
      </c>
      <c r="C54" s="95" t="s">
        <v>153</v>
      </c>
      <c r="D54" s="59" t="s">
        <v>153</v>
      </c>
      <c r="E54" s="59" t="s">
        <v>153</v>
      </c>
      <c r="F54" s="59" t="s">
        <v>153</v>
      </c>
      <c r="G54" s="59" t="s">
        <v>153</v>
      </c>
      <c r="H54" s="59" t="s">
        <v>153</v>
      </c>
      <c r="I54" s="95" t="s">
        <v>153</v>
      </c>
      <c r="J54" s="95" t="s">
        <v>153</v>
      </c>
      <c r="K54" s="95" t="s">
        <v>153</v>
      </c>
    </row>
    <row r="55" spans="1:11">
      <c r="A55" s="72" t="s">
        <v>390</v>
      </c>
      <c r="B55" s="73" t="s">
        <v>391</v>
      </c>
      <c r="C55" s="94">
        <v>7</v>
      </c>
      <c r="D55" s="59">
        <v>12082.4</v>
      </c>
      <c r="E55" s="59">
        <v>5201.9</v>
      </c>
      <c r="F55" s="59">
        <v>4973.2</v>
      </c>
      <c r="G55" s="59">
        <v>497.4</v>
      </c>
      <c r="H55" s="59">
        <v>1409.9</v>
      </c>
      <c r="I55" s="94">
        <v>1131</v>
      </c>
      <c r="J55" s="94">
        <v>1564</v>
      </c>
      <c r="K55" s="94">
        <v>2504</v>
      </c>
    </row>
    <row r="56" spans="1:11">
      <c r="A56" s="93" t="s">
        <v>720</v>
      </c>
      <c r="B56" s="73" t="s">
        <v>14</v>
      </c>
      <c r="C56" s="95" t="s">
        <v>14</v>
      </c>
      <c r="D56" s="59" t="s">
        <v>14</v>
      </c>
      <c r="E56" s="59" t="s">
        <v>14</v>
      </c>
      <c r="F56" s="59" t="s">
        <v>14</v>
      </c>
      <c r="G56" s="59" t="s">
        <v>14</v>
      </c>
      <c r="H56" s="59" t="s">
        <v>14</v>
      </c>
      <c r="I56" s="95" t="s">
        <v>14</v>
      </c>
      <c r="J56" s="95" t="s">
        <v>14</v>
      </c>
      <c r="K56" s="95" t="s">
        <v>14</v>
      </c>
    </row>
    <row r="57" spans="1:11">
      <c r="A57" s="72" t="s">
        <v>393</v>
      </c>
      <c r="B57" s="73" t="s">
        <v>394</v>
      </c>
      <c r="C57" s="94">
        <v>43</v>
      </c>
      <c r="D57" s="59">
        <v>44391.6</v>
      </c>
      <c r="E57" s="59">
        <v>29836.5</v>
      </c>
      <c r="F57" s="59">
        <v>12602</v>
      </c>
      <c r="G57" s="59">
        <v>583.3</v>
      </c>
      <c r="H57" s="59">
        <v>1369.8</v>
      </c>
      <c r="I57" s="94">
        <v>11655</v>
      </c>
      <c r="J57" s="94">
        <v>20404</v>
      </c>
      <c r="K57" s="94">
        <v>7982</v>
      </c>
    </row>
    <row r="58" spans="1:11">
      <c r="A58" s="72" t="s">
        <v>395</v>
      </c>
      <c r="B58" s="73" t="s">
        <v>396</v>
      </c>
      <c r="C58" s="95" t="s">
        <v>153</v>
      </c>
      <c r="D58" s="59" t="s">
        <v>153</v>
      </c>
      <c r="E58" s="59" t="s">
        <v>153</v>
      </c>
      <c r="F58" s="59" t="s">
        <v>153</v>
      </c>
      <c r="G58" s="59" t="s">
        <v>153</v>
      </c>
      <c r="H58" s="59" t="s">
        <v>153</v>
      </c>
      <c r="I58" s="95" t="s">
        <v>153</v>
      </c>
      <c r="J58" s="95" t="s">
        <v>153</v>
      </c>
      <c r="K58" s="95" t="s">
        <v>153</v>
      </c>
    </row>
    <row r="59" spans="1:11">
      <c r="A59" s="72" t="s">
        <v>397</v>
      </c>
      <c r="B59" s="73" t="s">
        <v>398</v>
      </c>
      <c r="C59" s="95" t="s">
        <v>153</v>
      </c>
      <c r="D59" s="59" t="s">
        <v>153</v>
      </c>
      <c r="E59" s="59" t="s">
        <v>153</v>
      </c>
      <c r="F59" s="59" t="s">
        <v>153</v>
      </c>
      <c r="G59" s="59" t="s">
        <v>153</v>
      </c>
      <c r="H59" s="59" t="s">
        <v>153</v>
      </c>
      <c r="I59" s="95" t="s">
        <v>153</v>
      </c>
      <c r="J59" s="95" t="s">
        <v>153</v>
      </c>
      <c r="K59" s="95" t="s">
        <v>153</v>
      </c>
    </row>
    <row r="60" spans="1:11">
      <c r="A60" s="72" t="s">
        <v>399</v>
      </c>
      <c r="B60" s="73" t="s">
        <v>400</v>
      </c>
      <c r="C60" s="94">
        <v>2</v>
      </c>
      <c r="D60" s="59">
        <v>1218.4</v>
      </c>
      <c r="E60" s="59">
        <v>1218.4</v>
      </c>
      <c r="F60" s="59">
        <v>0</v>
      </c>
      <c r="G60" s="59">
        <v>0</v>
      </c>
      <c r="H60" s="59">
        <v>0</v>
      </c>
      <c r="I60" s="94">
        <v>263</v>
      </c>
      <c r="J60" s="94">
        <v>403</v>
      </c>
      <c r="K60" s="94">
        <v>0</v>
      </c>
    </row>
    <row r="61" spans="1:11">
      <c r="A61" s="72" t="s">
        <v>390</v>
      </c>
      <c r="B61" s="73" t="s">
        <v>401</v>
      </c>
      <c r="C61" s="94">
        <v>10</v>
      </c>
      <c r="D61" s="59">
        <v>35199.8</v>
      </c>
      <c r="E61" s="59">
        <v>10609.6</v>
      </c>
      <c r="F61" s="59">
        <v>18586.1</v>
      </c>
      <c r="G61" s="59">
        <v>1199.8</v>
      </c>
      <c r="H61" s="59">
        <v>4804.3</v>
      </c>
      <c r="I61" s="94">
        <v>1947</v>
      </c>
      <c r="J61" s="94">
        <v>3085</v>
      </c>
      <c r="K61" s="94">
        <v>5340</v>
      </c>
    </row>
    <row r="62" spans="1:11">
      <c r="A62" s="93" t="s">
        <v>402</v>
      </c>
      <c r="B62" s="73" t="s">
        <v>14</v>
      </c>
      <c r="C62" s="95" t="s">
        <v>14</v>
      </c>
      <c r="D62" s="59" t="s">
        <v>14</v>
      </c>
      <c r="E62" s="59" t="s">
        <v>14</v>
      </c>
      <c r="F62" s="59" t="s">
        <v>14</v>
      </c>
      <c r="G62" s="59" t="s">
        <v>14</v>
      </c>
      <c r="H62" s="59" t="s">
        <v>14</v>
      </c>
      <c r="I62" s="95" t="s">
        <v>14</v>
      </c>
      <c r="J62" s="95" t="s">
        <v>14</v>
      </c>
      <c r="K62" s="95" t="s">
        <v>14</v>
      </c>
    </row>
    <row r="63" spans="1:11">
      <c r="A63" s="72" t="s">
        <v>721</v>
      </c>
      <c r="B63" s="73" t="s">
        <v>404</v>
      </c>
      <c r="C63" s="94">
        <v>2</v>
      </c>
      <c r="D63" s="59">
        <v>24807</v>
      </c>
      <c r="E63" s="59">
        <v>5886.9</v>
      </c>
      <c r="F63" s="59">
        <v>15003.5</v>
      </c>
      <c r="G63" s="59">
        <v>263.4</v>
      </c>
      <c r="H63" s="59">
        <v>3653.2</v>
      </c>
      <c r="I63" s="94">
        <v>800</v>
      </c>
      <c r="J63" s="94">
        <v>1393</v>
      </c>
      <c r="K63" s="94">
        <v>3600</v>
      </c>
    </row>
    <row r="64" spans="1:11">
      <c r="A64" s="72" t="s">
        <v>722</v>
      </c>
      <c r="B64" s="73" t="s">
        <v>406</v>
      </c>
      <c r="C64" s="94">
        <v>7</v>
      </c>
      <c r="D64" s="59">
        <v>22729.4</v>
      </c>
      <c r="E64" s="59">
        <v>9559.6</v>
      </c>
      <c r="F64" s="59">
        <v>10641.3</v>
      </c>
      <c r="G64" s="59">
        <v>1270.2</v>
      </c>
      <c r="H64" s="59">
        <v>1258.3</v>
      </c>
      <c r="I64" s="94">
        <v>1793</v>
      </c>
      <c r="J64" s="94">
        <v>2723</v>
      </c>
      <c r="K64" s="94">
        <v>3799</v>
      </c>
    </row>
    <row r="65" spans="1:11">
      <c r="A65" s="72" t="s">
        <v>723</v>
      </c>
      <c r="B65" s="73" t="s">
        <v>408</v>
      </c>
      <c r="C65" s="94">
        <v>42</v>
      </c>
      <c r="D65" s="59">
        <v>31652.1</v>
      </c>
      <c r="E65" s="59">
        <v>24597.5</v>
      </c>
      <c r="F65" s="59">
        <v>5543.3</v>
      </c>
      <c r="G65" s="59">
        <v>248.7</v>
      </c>
      <c r="H65" s="59">
        <v>1262.6</v>
      </c>
      <c r="I65" s="94">
        <v>10960</v>
      </c>
      <c r="J65" s="94">
        <v>19314</v>
      </c>
      <c r="K65" s="94">
        <v>5923</v>
      </c>
    </row>
    <row r="66" spans="1:11">
      <c r="A66" s="72" t="s">
        <v>724</v>
      </c>
      <c r="B66" s="73" t="s">
        <v>410</v>
      </c>
      <c r="C66" s="94">
        <v>4</v>
      </c>
      <c r="D66" s="59">
        <v>1621.3</v>
      </c>
      <c r="E66" s="59">
        <v>1620.5</v>
      </c>
      <c r="F66" s="59">
        <v>0</v>
      </c>
      <c r="G66" s="59">
        <v>0.8</v>
      </c>
      <c r="H66" s="59" t="s">
        <v>153</v>
      </c>
      <c r="I66" s="94">
        <v>312</v>
      </c>
      <c r="J66" s="94">
        <v>462</v>
      </c>
      <c r="K66" s="94">
        <v>0</v>
      </c>
    </row>
    <row r="67" spans="1:11">
      <c r="A67" s="93" t="s">
        <v>725</v>
      </c>
      <c r="B67" s="73" t="s">
        <v>14</v>
      </c>
      <c r="C67" s="95" t="s">
        <v>14</v>
      </c>
      <c r="D67" s="59" t="s">
        <v>14</v>
      </c>
      <c r="E67" s="59" t="s">
        <v>14</v>
      </c>
      <c r="F67" s="59" t="s">
        <v>14</v>
      </c>
      <c r="G67" s="59" t="s">
        <v>14</v>
      </c>
      <c r="H67" s="59" t="s">
        <v>14</v>
      </c>
      <c r="I67" s="95" t="s">
        <v>14</v>
      </c>
      <c r="J67" s="95" t="s">
        <v>14</v>
      </c>
      <c r="K67" s="95" t="s">
        <v>14</v>
      </c>
    </row>
    <row r="68" spans="1:11">
      <c r="A68" s="72" t="s">
        <v>726</v>
      </c>
      <c r="B68" s="73" t="s">
        <v>404</v>
      </c>
      <c r="C68" s="94">
        <v>2</v>
      </c>
      <c r="D68" s="59">
        <v>14309.1</v>
      </c>
      <c r="E68" s="59">
        <v>4282.4</v>
      </c>
      <c r="F68" s="59">
        <v>6014.4</v>
      </c>
      <c r="G68" s="59">
        <v>316.4</v>
      </c>
      <c r="H68" s="59">
        <v>3695.9</v>
      </c>
      <c r="I68" s="94">
        <v>831</v>
      </c>
      <c r="J68" s="94">
        <v>1277</v>
      </c>
      <c r="K68" s="94">
        <v>2260</v>
      </c>
    </row>
    <row r="69" spans="1:11">
      <c r="A69" s="72" t="s">
        <v>727</v>
      </c>
      <c r="B69" s="73" t="s">
        <v>406</v>
      </c>
      <c r="C69" s="94">
        <v>7</v>
      </c>
      <c r="D69" s="59">
        <v>22718.2</v>
      </c>
      <c r="E69" s="59">
        <v>6435.1</v>
      </c>
      <c r="F69" s="59">
        <v>14841.5</v>
      </c>
      <c r="G69" s="59">
        <v>719.8</v>
      </c>
      <c r="H69" s="59">
        <v>721.8</v>
      </c>
      <c r="I69" s="94">
        <v>1579</v>
      </c>
      <c r="J69" s="94">
        <v>2624</v>
      </c>
      <c r="K69" s="94">
        <v>3606</v>
      </c>
    </row>
    <row r="70" spans="1:11">
      <c r="A70" s="72" t="s">
        <v>728</v>
      </c>
      <c r="B70" s="73" t="s">
        <v>408</v>
      </c>
      <c r="C70" s="94">
        <v>5</v>
      </c>
      <c r="D70" s="59">
        <v>9326.5</v>
      </c>
      <c r="E70" s="59">
        <v>3355.3</v>
      </c>
      <c r="F70" s="59">
        <v>4402.6</v>
      </c>
      <c r="G70" s="59">
        <v>678.2</v>
      </c>
      <c r="H70" s="59">
        <v>890.4</v>
      </c>
      <c r="I70" s="94">
        <v>642</v>
      </c>
      <c r="J70" s="94">
        <v>970</v>
      </c>
      <c r="K70" s="94">
        <v>3064</v>
      </c>
    </row>
    <row r="71" spans="1:11">
      <c r="A71" s="72" t="s">
        <v>729</v>
      </c>
      <c r="B71" s="73" t="s">
        <v>410</v>
      </c>
      <c r="C71" s="94">
        <v>1</v>
      </c>
      <c r="D71" s="59">
        <v>604.3</v>
      </c>
      <c r="E71" s="59">
        <v>189</v>
      </c>
      <c r="F71" s="59">
        <v>415.3</v>
      </c>
      <c r="G71" s="59" t="s">
        <v>153</v>
      </c>
      <c r="H71" s="59" t="s">
        <v>153</v>
      </c>
      <c r="I71" s="94">
        <v>80</v>
      </c>
      <c r="J71" s="94">
        <v>130</v>
      </c>
      <c r="K71" s="94">
        <v>1000</v>
      </c>
    </row>
    <row r="72" spans="1:11">
      <c r="A72" s="72" t="s">
        <v>730</v>
      </c>
      <c r="B72" s="73" t="s">
        <v>731</v>
      </c>
      <c r="C72" s="94">
        <v>1</v>
      </c>
      <c r="D72" s="59">
        <v>25.4</v>
      </c>
      <c r="E72" s="59">
        <v>25.4</v>
      </c>
      <c r="F72" s="59">
        <v>0</v>
      </c>
      <c r="G72" s="59" t="s">
        <v>153</v>
      </c>
      <c r="H72" s="59" t="s">
        <v>153</v>
      </c>
      <c r="I72" s="94">
        <v>93</v>
      </c>
      <c r="J72" s="94">
        <v>138</v>
      </c>
      <c r="K72" s="94">
        <v>0</v>
      </c>
    </row>
    <row r="73" spans="1:11">
      <c r="A73" s="72" t="s">
        <v>390</v>
      </c>
      <c r="B73" s="73" t="s">
        <v>732</v>
      </c>
      <c r="C73" s="94">
        <v>39</v>
      </c>
      <c r="D73" s="59">
        <v>33826.3</v>
      </c>
      <c r="E73" s="59">
        <v>27377.3</v>
      </c>
      <c r="F73" s="59">
        <v>5514.3</v>
      </c>
      <c r="G73" s="59">
        <v>68.7</v>
      </c>
      <c r="H73" s="59">
        <v>866</v>
      </c>
      <c r="I73" s="94">
        <v>10640</v>
      </c>
      <c r="J73" s="94">
        <v>18753</v>
      </c>
      <c r="K73" s="94">
        <v>3392</v>
      </c>
    </row>
    <row r="74" spans="1:11">
      <c r="A74" s="93" t="s">
        <v>733</v>
      </c>
      <c r="B74" s="73" t="s">
        <v>14</v>
      </c>
      <c r="C74" s="95" t="s">
        <v>14</v>
      </c>
      <c r="D74" s="59" t="s">
        <v>14</v>
      </c>
      <c r="E74" s="59" t="s">
        <v>14</v>
      </c>
      <c r="F74" s="59" t="s">
        <v>14</v>
      </c>
      <c r="G74" s="59" t="s">
        <v>14</v>
      </c>
      <c r="H74" s="59" t="s">
        <v>14</v>
      </c>
      <c r="I74" s="95" t="s">
        <v>14</v>
      </c>
      <c r="J74" s="95" t="s">
        <v>14</v>
      </c>
      <c r="K74" s="95" t="s">
        <v>14</v>
      </c>
    </row>
    <row r="75" spans="1:11">
      <c r="A75" s="72" t="s">
        <v>37</v>
      </c>
      <c r="B75" s="73" t="s">
        <v>734</v>
      </c>
      <c r="C75" s="94">
        <v>51</v>
      </c>
      <c r="D75" s="59">
        <v>77357.2</v>
      </c>
      <c r="E75" s="59">
        <v>38358.8</v>
      </c>
      <c r="F75" s="59">
        <v>31080.7</v>
      </c>
      <c r="G75" s="59">
        <v>1761.1</v>
      </c>
      <c r="H75" s="59">
        <v>6156.6</v>
      </c>
      <c r="I75" s="94">
        <v>7918</v>
      </c>
      <c r="J75" s="94">
        <v>12121</v>
      </c>
      <c r="K75" s="94">
        <v>13162</v>
      </c>
    </row>
    <row r="76" spans="1:11">
      <c r="A76" s="72" t="s">
        <v>413</v>
      </c>
      <c r="B76" s="73" t="s">
        <v>735</v>
      </c>
      <c r="C76" s="94">
        <v>45</v>
      </c>
      <c r="D76" s="59">
        <v>72905.7</v>
      </c>
      <c r="E76" s="59">
        <v>36183.2</v>
      </c>
      <c r="F76" s="59">
        <v>28933.7</v>
      </c>
      <c r="G76" s="59">
        <v>1726.1</v>
      </c>
      <c r="H76" s="59">
        <v>6062.7</v>
      </c>
      <c r="I76" s="94">
        <v>7220</v>
      </c>
      <c r="J76" s="94">
        <v>11027</v>
      </c>
      <c r="K76" s="94">
        <v>10438</v>
      </c>
    </row>
    <row r="77" spans="1:11">
      <c r="A77" s="72" t="s">
        <v>38</v>
      </c>
      <c r="B77" s="73" t="s">
        <v>736</v>
      </c>
      <c r="C77" s="94">
        <v>4</v>
      </c>
      <c r="D77" s="59">
        <v>3452.6</v>
      </c>
      <c r="E77" s="59">
        <v>3305.7</v>
      </c>
      <c r="F77" s="59">
        <v>107.4</v>
      </c>
      <c r="G77" s="59">
        <v>22</v>
      </c>
      <c r="H77" s="59">
        <v>17.5</v>
      </c>
      <c r="I77" s="94">
        <v>5947</v>
      </c>
      <c r="J77" s="94">
        <v>11771</v>
      </c>
      <c r="K77" s="94">
        <v>160</v>
      </c>
    </row>
    <row r="78" spans="1:11">
      <c r="A78" s="93" t="s">
        <v>737</v>
      </c>
      <c r="B78" s="73" t="s">
        <v>14</v>
      </c>
      <c r="C78" s="95" t="s">
        <v>14</v>
      </c>
      <c r="D78" s="59" t="s">
        <v>14</v>
      </c>
      <c r="E78" s="59" t="s">
        <v>14</v>
      </c>
      <c r="F78" s="59" t="s">
        <v>14</v>
      </c>
      <c r="G78" s="59" t="s">
        <v>14</v>
      </c>
      <c r="H78" s="59" t="s">
        <v>14</v>
      </c>
      <c r="I78" s="95" t="s">
        <v>14</v>
      </c>
      <c r="J78" s="95" t="s">
        <v>14</v>
      </c>
      <c r="K78" s="95" t="s">
        <v>14</v>
      </c>
    </row>
    <row r="79" spans="1:11">
      <c r="A79" s="72" t="s">
        <v>417</v>
      </c>
      <c r="B79" s="73" t="s">
        <v>611</v>
      </c>
      <c r="C79" s="94">
        <v>2</v>
      </c>
      <c r="D79" s="59">
        <v>14657.2</v>
      </c>
      <c r="E79" s="59">
        <v>4613.4</v>
      </c>
      <c r="F79" s="59">
        <v>5307.3</v>
      </c>
      <c r="G79" s="59">
        <v>702.4</v>
      </c>
      <c r="H79" s="59">
        <v>4034.1</v>
      </c>
      <c r="I79" s="94">
        <v>721</v>
      </c>
      <c r="J79" s="94">
        <v>1266</v>
      </c>
      <c r="K79" s="94">
        <v>1220</v>
      </c>
    </row>
    <row r="80" spans="1:11">
      <c r="A80" s="72" t="s">
        <v>418</v>
      </c>
      <c r="B80" s="73" t="s">
        <v>612</v>
      </c>
      <c r="C80" s="95" t="s">
        <v>153</v>
      </c>
      <c r="D80" s="59" t="s">
        <v>153</v>
      </c>
      <c r="E80" s="59" t="s">
        <v>153</v>
      </c>
      <c r="F80" s="59" t="s">
        <v>153</v>
      </c>
      <c r="G80" s="59" t="s">
        <v>153</v>
      </c>
      <c r="H80" s="59" t="s">
        <v>153</v>
      </c>
      <c r="I80" s="95" t="s">
        <v>153</v>
      </c>
      <c r="J80" s="95" t="s">
        <v>153</v>
      </c>
      <c r="K80" s="95" t="s">
        <v>153</v>
      </c>
    </row>
    <row r="81" ht="12.75" spans="1:11">
      <c r="A81" s="103" t="s">
        <v>419</v>
      </c>
      <c r="B81" s="104" t="s">
        <v>613</v>
      </c>
      <c r="C81" s="105" t="s">
        <v>153</v>
      </c>
      <c r="D81" s="106" t="s">
        <v>153</v>
      </c>
      <c r="E81" s="106" t="s">
        <v>153</v>
      </c>
      <c r="F81" s="106" t="s">
        <v>153</v>
      </c>
      <c r="G81" s="106" t="s">
        <v>153</v>
      </c>
      <c r="H81" s="106" t="s">
        <v>153</v>
      </c>
      <c r="I81" s="105" t="s">
        <v>153</v>
      </c>
      <c r="J81" s="105" t="s">
        <v>153</v>
      </c>
      <c r="K81" s="105" t="s">
        <v>153</v>
      </c>
    </row>
  </sheetData>
  <mergeCells count="14">
    <mergeCell ref="A1:K1"/>
    <mergeCell ref="A2:K2"/>
    <mergeCell ref="E3:H3"/>
    <mergeCell ref="A3:A5"/>
    <mergeCell ref="B3:B5"/>
    <mergeCell ref="C3:C5"/>
    <mergeCell ref="D3:D5"/>
    <mergeCell ref="E4:E5"/>
    <mergeCell ref="F4:F5"/>
    <mergeCell ref="G4:G5"/>
    <mergeCell ref="H4:H5"/>
    <mergeCell ref="I3:I5"/>
    <mergeCell ref="J3:J5"/>
    <mergeCell ref="K3:K5"/>
  </mergeCells>
  <printOptions horizontalCentered="1"/>
  <pageMargins left="0.747916666666667" right="0.747916666666667" top="0.393055555555556" bottom="0.432638888888889" header="0.275" footer="0.275"/>
  <pageSetup paperSize="9" scale="75" orientation="landscape"/>
  <headerFooter alignWithMargins="0">
    <oddFooter>&amp;C第 &amp;P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"/>
  <sheetViews>
    <sheetView workbookViewId="0">
      <selection activeCell="C3" sqref="C3:C4"/>
    </sheetView>
  </sheetViews>
  <sheetFormatPr defaultColWidth="9.125" defaultRowHeight="12"/>
  <cols>
    <col min="1" max="1" width="22.5" style="48" customWidth="1"/>
    <col min="2" max="2" width="5.125" style="47" customWidth="1"/>
    <col min="3" max="3" width="7.75" style="47" customWidth="1"/>
    <col min="4" max="4" width="7.625" style="47" customWidth="1"/>
    <col min="5" max="5" width="8.375" style="47" customWidth="1"/>
    <col min="6" max="6" width="7.875" style="47" customWidth="1"/>
    <col min="7" max="8" width="9.125" style="47" customWidth="1"/>
    <col min="9" max="9" width="5.125" style="47" customWidth="1"/>
    <col min="10" max="10" width="7.75" style="47" customWidth="1"/>
    <col min="11" max="11" width="8.25" style="47" customWidth="1"/>
    <col min="12" max="12" width="9.25" style="47" customWidth="1"/>
    <col min="13" max="13" width="8.375" style="47" customWidth="1"/>
    <col min="14" max="14" width="8.5" style="47" customWidth="1"/>
    <col min="15" max="16" width="7.875" style="47" customWidth="1"/>
    <col min="17" max="17" width="8.625" style="48" customWidth="1"/>
    <col min="18" max="204" width="9.125" style="47" customWidth="1"/>
    <col min="205" max="16384" width="9.125" style="47"/>
  </cols>
  <sheetData>
    <row r="1" s="47" customFormat="1" ht="29.25" customHeight="1" spans="1:11">
      <c r="A1" s="67" t="s">
        <v>738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="47" customFormat="1" ht="14.25" customHeight="1" spans="1:11">
      <c r="A2" s="68" t="s">
        <v>694</v>
      </c>
      <c r="B2" s="68"/>
      <c r="C2" s="68"/>
      <c r="D2" s="68"/>
      <c r="E2" s="68"/>
      <c r="F2" s="68"/>
      <c r="G2" s="68"/>
      <c r="H2" s="68"/>
      <c r="I2" s="68"/>
      <c r="J2" s="68"/>
      <c r="K2" s="68"/>
    </row>
    <row r="3" s="66" customFormat="1" ht="14.25" customHeight="1" spans="1:11">
      <c r="A3" s="69" t="s">
        <v>149</v>
      </c>
      <c r="B3" s="70" t="s">
        <v>150</v>
      </c>
      <c r="C3" s="70" t="s">
        <v>151</v>
      </c>
      <c r="D3" s="70" t="s">
        <v>695</v>
      </c>
      <c r="E3" s="69" t="s">
        <v>153</v>
      </c>
      <c r="F3" s="69" t="s">
        <v>153</v>
      </c>
      <c r="G3" s="69" t="s">
        <v>153</v>
      </c>
      <c r="H3" s="69" t="s">
        <v>153</v>
      </c>
      <c r="I3" s="70" t="s">
        <v>696</v>
      </c>
      <c r="J3" s="70" t="s">
        <v>697</v>
      </c>
      <c r="K3" s="70" t="s">
        <v>698</v>
      </c>
    </row>
    <row r="4" s="66" customFormat="1" ht="50.25" customHeight="1" spans="1:11">
      <c r="A4" s="69" t="s">
        <v>153</v>
      </c>
      <c r="B4" s="70" t="s">
        <v>153</v>
      </c>
      <c r="C4" s="70" t="s">
        <v>153</v>
      </c>
      <c r="D4" s="70" t="s">
        <v>153</v>
      </c>
      <c r="E4" s="71" t="s">
        <v>699</v>
      </c>
      <c r="F4" s="71" t="s">
        <v>700</v>
      </c>
      <c r="G4" s="71" t="s">
        <v>701</v>
      </c>
      <c r="H4" s="71" t="s">
        <v>702</v>
      </c>
      <c r="I4" s="70" t="s">
        <v>153</v>
      </c>
      <c r="J4" s="70" t="s">
        <v>153</v>
      </c>
      <c r="K4" s="70" t="s">
        <v>153</v>
      </c>
    </row>
    <row r="5" s="66" customFormat="1" ht="14.25" spans="1:11">
      <c r="A5" s="93" t="s">
        <v>739</v>
      </c>
      <c r="B5" s="73" t="s">
        <v>740</v>
      </c>
      <c r="C5" s="94">
        <v>97</v>
      </c>
      <c r="D5" s="59">
        <v>132314.5</v>
      </c>
      <c r="E5" s="59">
        <v>16769.9</v>
      </c>
      <c r="F5" s="59">
        <v>109967.9</v>
      </c>
      <c r="G5" s="59">
        <v>1987.9</v>
      </c>
      <c r="H5" s="59">
        <v>3588.8</v>
      </c>
      <c r="I5" s="94">
        <v>3490</v>
      </c>
      <c r="J5" s="94">
        <v>6083</v>
      </c>
      <c r="K5" s="94">
        <v>84143</v>
      </c>
    </row>
    <row r="6" s="66" customFormat="1" ht="14.25" spans="1:11">
      <c r="A6" s="93" t="s">
        <v>741</v>
      </c>
      <c r="B6" s="73" t="s">
        <v>14</v>
      </c>
      <c r="C6" s="73" t="s">
        <v>14</v>
      </c>
      <c r="D6" s="74" t="s">
        <v>14</v>
      </c>
      <c r="E6" s="74" t="s">
        <v>14</v>
      </c>
      <c r="F6" s="74" t="s">
        <v>14</v>
      </c>
      <c r="G6" s="74" t="s">
        <v>14</v>
      </c>
      <c r="H6" s="74" t="s">
        <v>14</v>
      </c>
      <c r="I6" s="73" t="s">
        <v>14</v>
      </c>
      <c r="J6" s="73" t="s">
        <v>14</v>
      </c>
      <c r="K6" s="73" t="s">
        <v>14</v>
      </c>
    </row>
    <row r="7" s="66" customFormat="1" ht="14.25" spans="1:11">
      <c r="A7" s="72" t="s">
        <v>742</v>
      </c>
      <c r="B7" s="73" t="s">
        <v>743</v>
      </c>
      <c r="C7" s="94">
        <v>94</v>
      </c>
      <c r="D7" s="59">
        <v>129941</v>
      </c>
      <c r="E7" s="59">
        <v>16769.9</v>
      </c>
      <c r="F7" s="59">
        <v>107594.4</v>
      </c>
      <c r="G7" s="59">
        <v>1987.9</v>
      </c>
      <c r="H7" s="59">
        <v>3588.8</v>
      </c>
      <c r="I7" s="94">
        <v>3490</v>
      </c>
      <c r="J7" s="94">
        <v>6083</v>
      </c>
      <c r="K7" s="94">
        <v>83943</v>
      </c>
    </row>
    <row r="8" s="66" customFormat="1" ht="14.25" spans="1:11">
      <c r="A8" s="72" t="s">
        <v>744</v>
      </c>
      <c r="B8" s="73" t="s">
        <v>745</v>
      </c>
      <c r="C8" s="94">
        <v>2</v>
      </c>
      <c r="D8" s="59">
        <v>1985.3</v>
      </c>
      <c r="E8" s="59" t="s">
        <v>153</v>
      </c>
      <c r="F8" s="59">
        <v>1985.3</v>
      </c>
      <c r="G8" s="59" t="s">
        <v>153</v>
      </c>
      <c r="H8" s="59" t="s">
        <v>153</v>
      </c>
      <c r="I8" s="95" t="s">
        <v>153</v>
      </c>
      <c r="J8" s="95" t="s">
        <v>153</v>
      </c>
      <c r="K8" s="94">
        <v>200</v>
      </c>
    </row>
    <row r="9" s="66" customFormat="1" ht="14.25" spans="1:11">
      <c r="A9" s="72" t="s">
        <v>746</v>
      </c>
      <c r="B9" s="73" t="s">
        <v>747</v>
      </c>
      <c r="C9" s="95" t="s">
        <v>153</v>
      </c>
      <c r="D9" s="59" t="s">
        <v>153</v>
      </c>
      <c r="E9" s="59" t="s">
        <v>153</v>
      </c>
      <c r="F9" s="59" t="s">
        <v>153</v>
      </c>
      <c r="G9" s="59" t="s">
        <v>153</v>
      </c>
      <c r="H9" s="59" t="s">
        <v>153</v>
      </c>
      <c r="I9" s="95" t="s">
        <v>153</v>
      </c>
      <c r="J9" s="95" t="s">
        <v>153</v>
      </c>
      <c r="K9" s="95" t="s">
        <v>153</v>
      </c>
    </row>
    <row r="10" s="66" customFormat="1" ht="14.25" spans="1:11">
      <c r="A10" s="72" t="s">
        <v>748</v>
      </c>
      <c r="B10" s="73" t="s">
        <v>749</v>
      </c>
      <c r="C10" s="95" t="s">
        <v>153</v>
      </c>
      <c r="D10" s="59" t="s">
        <v>153</v>
      </c>
      <c r="E10" s="59" t="s">
        <v>153</v>
      </c>
      <c r="F10" s="59" t="s">
        <v>153</v>
      </c>
      <c r="G10" s="59" t="s">
        <v>153</v>
      </c>
      <c r="H10" s="59" t="s">
        <v>153</v>
      </c>
      <c r="I10" s="95" t="s">
        <v>153</v>
      </c>
      <c r="J10" s="95" t="s">
        <v>153</v>
      </c>
      <c r="K10" s="95" t="s">
        <v>153</v>
      </c>
    </row>
    <row r="11" s="66" customFormat="1" ht="14.25" spans="1:11">
      <c r="A11" s="72" t="s">
        <v>750</v>
      </c>
      <c r="B11" s="73" t="s">
        <v>751</v>
      </c>
      <c r="C11" s="95" t="s">
        <v>153</v>
      </c>
      <c r="D11" s="59" t="s">
        <v>153</v>
      </c>
      <c r="E11" s="59" t="s">
        <v>153</v>
      </c>
      <c r="F11" s="59" t="s">
        <v>153</v>
      </c>
      <c r="G11" s="59" t="s">
        <v>153</v>
      </c>
      <c r="H11" s="59" t="s">
        <v>153</v>
      </c>
      <c r="I11" s="95" t="s">
        <v>153</v>
      </c>
      <c r="J11" s="95" t="s">
        <v>153</v>
      </c>
      <c r="K11" s="95" t="s">
        <v>153</v>
      </c>
    </row>
    <row r="12" s="66" customFormat="1" ht="14.25" spans="1:11">
      <c r="A12" s="72" t="s">
        <v>752</v>
      </c>
      <c r="B12" s="73" t="s">
        <v>753</v>
      </c>
      <c r="C12" s="95" t="s">
        <v>153</v>
      </c>
      <c r="D12" s="59" t="s">
        <v>153</v>
      </c>
      <c r="E12" s="59" t="s">
        <v>153</v>
      </c>
      <c r="F12" s="59" t="s">
        <v>153</v>
      </c>
      <c r="G12" s="59" t="s">
        <v>153</v>
      </c>
      <c r="H12" s="59" t="s">
        <v>153</v>
      </c>
      <c r="I12" s="95" t="s">
        <v>153</v>
      </c>
      <c r="J12" s="95" t="s">
        <v>153</v>
      </c>
      <c r="K12" s="95" t="s">
        <v>153</v>
      </c>
    </row>
    <row r="13" s="66" customFormat="1" ht="14.25" spans="1:11">
      <c r="A13" s="72" t="s">
        <v>754</v>
      </c>
      <c r="B13" s="73" t="s">
        <v>755</v>
      </c>
      <c r="C13" s="95" t="s">
        <v>153</v>
      </c>
      <c r="D13" s="59" t="s">
        <v>153</v>
      </c>
      <c r="E13" s="59" t="s">
        <v>153</v>
      </c>
      <c r="F13" s="59" t="s">
        <v>153</v>
      </c>
      <c r="G13" s="59" t="s">
        <v>153</v>
      </c>
      <c r="H13" s="59" t="s">
        <v>153</v>
      </c>
      <c r="I13" s="95" t="s">
        <v>153</v>
      </c>
      <c r="J13" s="95" t="s">
        <v>153</v>
      </c>
      <c r="K13" s="95" t="s">
        <v>153</v>
      </c>
    </row>
    <row r="14" s="66" customFormat="1" ht="14.25" spans="1:11">
      <c r="A14" s="72" t="s">
        <v>756</v>
      </c>
      <c r="B14" s="73" t="s">
        <v>757</v>
      </c>
      <c r="C14" s="94">
        <v>1</v>
      </c>
      <c r="D14" s="59">
        <v>388.2</v>
      </c>
      <c r="E14" s="59">
        <v>0</v>
      </c>
      <c r="F14" s="59">
        <v>388.2</v>
      </c>
      <c r="G14" s="59">
        <v>0</v>
      </c>
      <c r="H14" s="59">
        <v>0</v>
      </c>
      <c r="I14" s="94">
        <v>0</v>
      </c>
      <c r="J14" s="94">
        <v>0</v>
      </c>
      <c r="K14" s="94">
        <v>0</v>
      </c>
    </row>
    <row r="15" s="66" customFormat="1" ht="14.25" spans="1:11">
      <c r="A15" s="72" t="s">
        <v>758</v>
      </c>
      <c r="B15" s="73" t="s">
        <v>759</v>
      </c>
      <c r="C15" s="94">
        <v>1</v>
      </c>
      <c r="D15" s="59">
        <v>388.2</v>
      </c>
      <c r="E15" s="59">
        <v>0</v>
      </c>
      <c r="F15" s="59">
        <v>388.2</v>
      </c>
      <c r="G15" s="59">
        <v>0</v>
      </c>
      <c r="H15" s="59">
        <v>0</v>
      </c>
      <c r="I15" s="94">
        <v>0</v>
      </c>
      <c r="J15" s="94">
        <v>0</v>
      </c>
      <c r="K15" s="94">
        <v>0</v>
      </c>
    </row>
    <row r="16" s="66" customFormat="1" ht="14.25" spans="1:11">
      <c r="A16" s="72" t="s">
        <v>760</v>
      </c>
      <c r="B16" s="73" t="s">
        <v>761</v>
      </c>
      <c r="C16" s="95" t="s">
        <v>153</v>
      </c>
      <c r="D16" s="59" t="s">
        <v>153</v>
      </c>
      <c r="E16" s="59" t="s">
        <v>153</v>
      </c>
      <c r="F16" s="59" t="s">
        <v>153</v>
      </c>
      <c r="G16" s="59" t="s">
        <v>153</v>
      </c>
      <c r="H16" s="59" t="s">
        <v>153</v>
      </c>
      <c r="I16" s="95" t="s">
        <v>153</v>
      </c>
      <c r="J16" s="95" t="s">
        <v>153</v>
      </c>
      <c r="K16" s="95" t="s">
        <v>153</v>
      </c>
    </row>
    <row r="17" s="66" customFormat="1" ht="14.25" spans="1:11">
      <c r="A17" s="72" t="s">
        <v>762</v>
      </c>
      <c r="B17" s="73" t="s">
        <v>763</v>
      </c>
      <c r="C17" s="95" t="s">
        <v>153</v>
      </c>
      <c r="D17" s="59" t="s">
        <v>153</v>
      </c>
      <c r="E17" s="59" t="s">
        <v>153</v>
      </c>
      <c r="F17" s="59" t="s">
        <v>153</v>
      </c>
      <c r="G17" s="59" t="s">
        <v>153</v>
      </c>
      <c r="H17" s="59" t="s">
        <v>153</v>
      </c>
      <c r="I17" s="95" t="s">
        <v>153</v>
      </c>
      <c r="J17" s="95" t="s">
        <v>153</v>
      </c>
      <c r="K17" s="95" t="s">
        <v>153</v>
      </c>
    </row>
    <row r="18" s="66" customFormat="1" ht="14.25" spans="1:11">
      <c r="A18" s="72" t="s">
        <v>764</v>
      </c>
      <c r="B18" s="73" t="s">
        <v>765</v>
      </c>
      <c r="C18" s="95" t="s">
        <v>153</v>
      </c>
      <c r="D18" s="59" t="s">
        <v>153</v>
      </c>
      <c r="E18" s="59" t="s">
        <v>153</v>
      </c>
      <c r="F18" s="59" t="s">
        <v>153</v>
      </c>
      <c r="G18" s="59" t="s">
        <v>153</v>
      </c>
      <c r="H18" s="59" t="s">
        <v>153</v>
      </c>
      <c r="I18" s="95" t="s">
        <v>153</v>
      </c>
      <c r="J18" s="95" t="s">
        <v>153</v>
      </c>
      <c r="K18" s="95" t="s">
        <v>153</v>
      </c>
    </row>
    <row r="19" s="66" customFormat="1" ht="14.25" spans="1:11">
      <c r="A19" s="72" t="s">
        <v>766</v>
      </c>
      <c r="B19" s="73" t="s">
        <v>767</v>
      </c>
      <c r="C19" s="95" t="s">
        <v>153</v>
      </c>
      <c r="D19" s="59" t="s">
        <v>153</v>
      </c>
      <c r="E19" s="59" t="s">
        <v>153</v>
      </c>
      <c r="F19" s="59" t="s">
        <v>153</v>
      </c>
      <c r="G19" s="59" t="s">
        <v>153</v>
      </c>
      <c r="H19" s="59" t="s">
        <v>153</v>
      </c>
      <c r="I19" s="95" t="s">
        <v>153</v>
      </c>
      <c r="J19" s="95" t="s">
        <v>153</v>
      </c>
      <c r="K19" s="95" t="s">
        <v>153</v>
      </c>
    </row>
    <row r="20" s="66" customFormat="1" ht="14.25" spans="1:11">
      <c r="A20" s="93" t="s">
        <v>718</v>
      </c>
      <c r="B20" s="73" t="s">
        <v>14</v>
      </c>
      <c r="C20" s="73" t="s">
        <v>14</v>
      </c>
      <c r="D20" s="74" t="s">
        <v>14</v>
      </c>
      <c r="E20" s="74" t="s">
        <v>14</v>
      </c>
      <c r="F20" s="74" t="s">
        <v>14</v>
      </c>
      <c r="G20" s="74" t="s">
        <v>14</v>
      </c>
      <c r="H20" s="74" t="s">
        <v>14</v>
      </c>
      <c r="I20" s="73" t="s">
        <v>14</v>
      </c>
      <c r="J20" s="73" t="s">
        <v>14</v>
      </c>
      <c r="K20" s="73" t="s">
        <v>14</v>
      </c>
    </row>
    <row r="21" s="66" customFormat="1" ht="14.25" spans="1:11">
      <c r="A21" s="72" t="s">
        <v>313</v>
      </c>
      <c r="B21" s="73" t="s">
        <v>314</v>
      </c>
      <c r="C21" s="94">
        <v>97</v>
      </c>
      <c r="D21" s="59">
        <v>132314.5</v>
      </c>
      <c r="E21" s="59">
        <v>16769.9</v>
      </c>
      <c r="F21" s="59">
        <v>109967.9</v>
      </c>
      <c r="G21" s="59">
        <v>1987.9</v>
      </c>
      <c r="H21" s="59">
        <v>3588.8</v>
      </c>
      <c r="I21" s="94">
        <v>3490</v>
      </c>
      <c r="J21" s="94">
        <v>6083</v>
      </c>
      <c r="K21" s="94">
        <v>84143</v>
      </c>
    </row>
    <row r="22" s="66" customFormat="1" ht="14.25" spans="1:11">
      <c r="A22" s="72" t="s">
        <v>315</v>
      </c>
      <c r="B22" s="73" t="s">
        <v>316</v>
      </c>
      <c r="C22" s="95" t="s">
        <v>153</v>
      </c>
      <c r="D22" s="59" t="s">
        <v>153</v>
      </c>
      <c r="E22" s="59" t="s">
        <v>153</v>
      </c>
      <c r="F22" s="59" t="s">
        <v>153</v>
      </c>
      <c r="G22" s="59" t="s">
        <v>153</v>
      </c>
      <c r="H22" s="59" t="s">
        <v>153</v>
      </c>
      <c r="I22" s="95" t="s">
        <v>153</v>
      </c>
      <c r="J22" s="95" t="s">
        <v>153</v>
      </c>
      <c r="K22" s="95" t="s">
        <v>153</v>
      </c>
    </row>
    <row r="23" s="66" customFormat="1" ht="14.25" spans="1:11">
      <c r="A23" s="72" t="s">
        <v>317</v>
      </c>
      <c r="B23" s="73" t="s">
        <v>318</v>
      </c>
      <c r="C23" s="95" t="s">
        <v>153</v>
      </c>
      <c r="D23" s="59" t="s">
        <v>153</v>
      </c>
      <c r="E23" s="59" t="s">
        <v>153</v>
      </c>
      <c r="F23" s="59" t="s">
        <v>153</v>
      </c>
      <c r="G23" s="59" t="s">
        <v>153</v>
      </c>
      <c r="H23" s="59" t="s">
        <v>153</v>
      </c>
      <c r="I23" s="95" t="s">
        <v>153</v>
      </c>
      <c r="J23" s="95" t="s">
        <v>153</v>
      </c>
      <c r="K23" s="95" t="s">
        <v>153</v>
      </c>
    </row>
    <row r="24" s="66" customFormat="1" ht="14.25" spans="1:11">
      <c r="A24" s="72" t="s">
        <v>319</v>
      </c>
      <c r="B24" s="73" t="s">
        <v>320</v>
      </c>
      <c r="C24" s="95" t="s">
        <v>153</v>
      </c>
      <c r="D24" s="59" t="s">
        <v>153</v>
      </c>
      <c r="E24" s="59" t="s">
        <v>153</v>
      </c>
      <c r="F24" s="59" t="s">
        <v>153</v>
      </c>
      <c r="G24" s="59" t="s">
        <v>153</v>
      </c>
      <c r="H24" s="59" t="s">
        <v>153</v>
      </c>
      <c r="I24" s="95" t="s">
        <v>153</v>
      </c>
      <c r="J24" s="95" t="s">
        <v>153</v>
      </c>
      <c r="K24" s="95" t="s">
        <v>153</v>
      </c>
    </row>
    <row r="25" s="66" customFormat="1" ht="14.25" spans="1:11">
      <c r="A25" s="72" t="s">
        <v>321</v>
      </c>
      <c r="B25" s="73" t="s">
        <v>322</v>
      </c>
      <c r="C25" s="95" t="s">
        <v>153</v>
      </c>
      <c r="D25" s="59" t="s">
        <v>153</v>
      </c>
      <c r="E25" s="59" t="s">
        <v>153</v>
      </c>
      <c r="F25" s="59" t="s">
        <v>153</v>
      </c>
      <c r="G25" s="59" t="s">
        <v>153</v>
      </c>
      <c r="H25" s="59" t="s">
        <v>153</v>
      </c>
      <c r="I25" s="95" t="s">
        <v>153</v>
      </c>
      <c r="J25" s="95" t="s">
        <v>153</v>
      </c>
      <c r="K25" s="95" t="s">
        <v>153</v>
      </c>
    </row>
    <row r="26" s="66" customFormat="1" ht="14.25" spans="1:11">
      <c r="A26" s="72" t="s">
        <v>323</v>
      </c>
      <c r="B26" s="73" t="s">
        <v>324</v>
      </c>
      <c r="C26" s="95" t="s">
        <v>153</v>
      </c>
      <c r="D26" s="59" t="s">
        <v>153</v>
      </c>
      <c r="E26" s="59" t="s">
        <v>153</v>
      </c>
      <c r="F26" s="59" t="s">
        <v>153</v>
      </c>
      <c r="G26" s="59" t="s">
        <v>153</v>
      </c>
      <c r="H26" s="59" t="s">
        <v>153</v>
      </c>
      <c r="I26" s="95" t="s">
        <v>153</v>
      </c>
      <c r="J26" s="95" t="s">
        <v>153</v>
      </c>
      <c r="K26" s="95" t="s">
        <v>153</v>
      </c>
    </row>
    <row r="27" s="66" customFormat="1" ht="14.25" spans="1:11">
      <c r="A27" s="72" t="s">
        <v>325</v>
      </c>
      <c r="B27" s="73" t="s">
        <v>326</v>
      </c>
      <c r="C27" s="95" t="s">
        <v>153</v>
      </c>
      <c r="D27" s="59" t="s">
        <v>153</v>
      </c>
      <c r="E27" s="59" t="s">
        <v>153</v>
      </c>
      <c r="F27" s="59" t="s">
        <v>153</v>
      </c>
      <c r="G27" s="59" t="s">
        <v>153</v>
      </c>
      <c r="H27" s="59" t="s">
        <v>153</v>
      </c>
      <c r="I27" s="95" t="s">
        <v>153</v>
      </c>
      <c r="J27" s="95" t="s">
        <v>153</v>
      </c>
      <c r="K27" s="95" t="s">
        <v>153</v>
      </c>
    </row>
    <row r="28" s="66" customFormat="1" ht="14.25" spans="1:11">
      <c r="A28" s="72" t="s">
        <v>327</v>
      </c>
      <c r="B28" s="73" t="s">
        <v>328</v>
      </c>
      <c r="C28" s="95" t="s">
        <v>153</v>
      </c>
      <c r="D28" s="59" t="s">
        <v>153</v>
      </c>
      <c r="E28" s="59" t="s">
        <v>153</v>
      </c>
      <c r="F28" s="59" t="s">
        <v>153</v>
      </c>
      <c r="G28" s="59" t="s">
        <v>153</v>
      </c>
      <c r="H28" s="59" t="s">
        <v>153</v>
      </c>
      <c r="I28" s="95" t="s">
        <v>153</v>
      </c>
      <c r="J28" s="95" t="s">
        <v>153</v>
      </c>
      <c r="K28" s="95" t="s">
        <v>153</v>
      </c>
    </row>
    <row r="29" s="66" customFormat="1" ht="14.25" spans="1:11">
      <c r="A29" s="72" t="s">
        <v>329</v>
      </c>
      <c r="B29" s="73" t="s">
        <v>330</v>
      </c>
      <c r="C29" s="95" t="s">
        <v>153</v>
      </c>
      <c r="D29" s="59" t="s">
        <v>153</v>
      </c>
      <c r="E29" s="59" t="s">
        <v>153</v>
      </c>
      <c r="F29" s="59" t="s">
        <v>153</v>
      </c>
      <c r="G29" s="59" t="s">
        <v>153</v>
      </c>
      <c r="H29" s="59" t="s">
        <v>153</v>
      </c>
      <c r="I29" s="95" t="s">
        <v>153</v>
      </c>
      <c r="J29" s="95" t="s">
        <v>153</v>
      </c>
      <c r="K29" s="95" t="s">
        <v>153</v>
      </c>
    </row>
    <row r="30" s="66" customFormat="1" ht="14.25" spans="1:11">
      <c r="A30" s="72" t="s">
        <v>331</v>
      </c>
      <c r="B30" s="73" t="s">
        <v>332</v>
      </c>
      <c r="C30" s="94">
        <v>17</v>
      </c>
      <c r="D30" s="59">
        <v>39031.7</v>
      </c>
      <c r="E30" s="59">
        <v>8411.5</v>
      </c>
      <c r="F30" s="59">
        <v>29496.4</v>
      </c>
      <c r="G30" s="59">
        <v>316.8</v>
      </c>
      <c r="H30" s="59">
        <v>807</v>
      </c>
      <c r="I30" s="94">
        <v>1348</v>
      </c>
      <c r="J30" s="94">
        <v>2081</v>
      </c>
      <c r="K30" s="94">
        <v>10543</v>
      </c>
    </row>
    <row r="31" spans="1:11">
      <c r="A31" s="72" t="s">
        <v>333</v>
      </c>
      <c r="B31" s="73" t="s">
        <v>334</v>
      </c>
      <c r="C31" s="95" t="s">
        <v>153</v>
      </c>
      <c r="D31" s="59" t="s">
        <v>153</v>
      </c>
      <c r="E31" s="59" t="s">
        <v>153</v>
      </c>
      <c r="F31" s="59" t="s">
        <v>153</v>
      </c>
      <c r="G31" s="59" t="s">
        <v>153</v>
      </c>
      <c r="H31" s="59" t="s">
        <v>153</v>
      </c>
      <c r="I31" s="95" t="s">
        <v>153</v>
      </c>
      <c r="J31" s="95" t="s">
        <v>153</v>
      </c>
      <c r="K31" s="95" t="s">
        <v>153</v>
      </c>
    </row>
    <row r="32" spans="1:11">
      <c r="A32" s="72" t="s">
        <v>335</v>
      </c>
      <c r="B32" s="73" t="s">
        <v>336</v>
      </c>
      <c r="C32" s="94">
        <v>17</v>
      </c>
      <c r="D32" s="59">
        <v>39031.7</v>
      </c>
      <c r="E32" s="59">
        <v>8411.5</v>
      </c>
      <c r="F32" s="59">
        <v>29496.4</v>
      </c>
      <c r="G32" s="59">
        <v>316.8</v>
      </c>
      <c r="H32" s="59">
        <v>807</v>
      </c>
      <c r="I32" s="94">
        <v>1348</v>
      </c>
      <c r="J32" s="94">
        <v>2081</v>
      </c>
      <c r="K32" s="94">
        <v>10543</v>
      </c>
    </row>
    <row r="33" spans="1:11">
      <c r="A33" s="72" t="s">
        <v>337</v>
      </c>
      <c r="B33" s="73" t="s">
        <v>338</v>
      </c>
      <c r="C33" s="94">
        <v>2</v>
      </c>
      <c r="D33" s="59">
        <v>3366.3</v>
      </c>
      <c r="E33" s="59">
        <v>307.6</v>
      </c>
      <c r="F33" s="59">
        <v>3017.8</v>
      </c>
      <c r="G33" s="59">
        <v>40.9</v>
      </c>
      <c r="H33" s="59" t="s">
        <v>153</v>
      </c>
      <c r="I33" s="94">
        <v>180</v>
      </c>
      <c r="J33" s="94">
        <v>260</v>
      </c>
      <c r="K33" s="94">
        <v>570</v>
      </c>
    </row>
    <row r="34" spans="1:11">
      <c r="A34" s="72" t="s">
        <v>339</v>
      </c>
      <c r="B34" s="73" t="s">
        <v>340</v>
      </c>
      <c r="C34" s="94">
        <v>78</v>
      </c>
      <c r="D34" s="59">
        <v>89916.5</v>
      </c>
      <c r="E34" s="59">
        <v>8050.8</v>
      </c>
      <c r="F34" s="59">
        <v>77453.7</v>
      </c>
      <c r="G34" s="59">
        <v>1630.2</v>
      </c>
      <c r="H34" s="59">
        <v>2781.8</v>
      </c>
      <c r="I34" s="94">
        <v>1962</v>
      </c>
      <c r="J34" s="94">
        <v>3742</v>
      </c>
      <c r="K34" s="94">
        <v>73030</v>
      </c>
    </row>
    <row r="35" spans="1:11">
      <c r="A35" s="72" t="s">
        <v>341</v>
      </c>
      <c r="B35" s="73" t="s">
        <v>342</v>
      </c>
      <c r="C35" s="94">
        <v>24</v>
      </c>
      <c r="D35" s="59">
        <v>12651.7</v>
      </c>
      <c r="E35" s="59">
        <v>563.6</v>
      </c>
      <c r="F35" s="59">
        <v>11430.7</v>
      </c>
      <c r="G35" s="59">
        <v>243.4</v>
      </c>
      <c r="H35" s="59">
        <v>414</v>
      </c>
      <c r="I35" s="94">
        <v>137</v>
      </c>
      <c r="J35" s="94">
        <v>241</v>
      </c>
      <c r="K35" s="94">
        <v>7779</v>
      </c>
    </row>
    <row r="36" spans="1:11">
      <c r="A36" s="72" t="s">
        <v>343</v>
      </c>
      <c r="B36" s="73" t="s">
        <v>344</v>
      </c>
      <c r="C36" s="94">
        <v>1</v>
      </c>
      <c r="D36" s="59">
        <v>3722.1</v>
      </c>
      <c r="E36" s="59">
        <v>841.6</v>
      </c>
      <c r="F36" s="59">
        <v>2771.9</v>
      </c>
      <c r="G36" s="59" t="s">
        <v>153</v>
      </c>
      <c r="H36" s="59">
        <v>108.6</v>
      </c>
      <c r="I36" s="94">
        <v>137</v>
      </c>
      <c r="J36" s="94">
        <v>224</v>
      </c>
      <c r="K36" s="94">
        <v>2000</v>
      </c>
    </row>
    <row r="37" spans="1:11">
      <c r="A37" s="72" t="s">
        <v>345</v>
      </c>
      <c r="B37" s="73" t="s">
        <v>346</v>
      </c>
      <c r="C37" s="94">
        <v>51</v>
      </c>
      <c r="D37" s="59">
        <v>67968.4</v>
      </c>
      <c r="E37" s="59">
        <v>5275.5</v>
      </c>
      <c r="F37" s="59">
        <v>59411.3</v>
      </c>
      <c r="G37" s="59">
        <v>1289.7</v>
      </c>
      <c r="H37" s="59">
        <v>1991.9</v>
      </c>
      <c r="I37" s="94">
        <v>1436</v>
      </c>
      <c r="J37" s="94">
        <v>2932</v>
      </c>
      <c r="K37" s="94">
        <v>62121</v>
      </c>
    </row>
    <row r="38" spans="1:11">
      <c r="A38" s="72" t="s">
        <v>347</v>
      </c>
      <c r="B38" s="73" t="s">
        <v>348</v>
      </c>
      <c r="C38" s="94">
        <v>2</v>
      </c>
      <c r="D38" s="59">
        <v>5574.3</v>
      </c>
      <c r="E38" s="59">
        <v>1370.1</v>
      </c>
      <c r="F38" s="59">
        <v>3839.8</v>
      </c>
      <c r="G38" s="59">
        <v>97.1</v>
      </c>
      <c r="H38" s="59">
        <v>267.3</v>
      </c>
      <c r="I38" s="94">
        <v>252</v>
      </c>
      <c r="J38" s="94">
        <v>345</v>
      </c>
      <c r="K38" s="94">
        <v>1130</v>
      </c>
    </row>
    <row r="39" spans="1:11">
      <c r="A39" s="72" t="s">
        <v>349</v>
      </c>
      <c r="B39" s="73" t="s">
        <v>350</v>
      </c>
      <c r="C39" s="95" t="s">
        <v>153</v>
      </c>
      <c r="D39" s="59" t="s">
        <v>153</v>
      </c>
      <c r="E39" s="59" t="s">
        <v>153</v>
      </c>
      <c r="F39" s="59" t="s">
        <v>153</v>
      </c>
      <c r="G39" s="59" t="s">
        <v>153</v>
      </c>
      <c r="H39" s="59" t="s">
        <v>153</v>
      </c>
      <c r="I39" s="95" t="s">
        <v>153</v>
      </c>
      <c r="J39" s="95" t="s">
        <v>153</v>
      </c>
      <c r="K39" s="95" t="s">
        <v>153</v>
      </c>
    </row>
    <row r="40" spans="1:11">
      <c r="A40" s="72" t="s">
        <v>351</v>
      </c>
      <c r="B40" s="73" t="s">
        <v>352</v>
      </c>
      <c r="C40" s="95" t="s">
        <v>153</v>
      </c>
      <c r="D40" s="59" t="s">
        <v>153</v>
      </c>
      <c r="E40" s="59" t="s">
        <v>153</v>
      </c>
      <c r="F40" s="59" t="s">
        <v>153</v>
      </c>
      <c r="G40" s="59" t="s">
        <v>153</v>
      </c>
      <c r="H40" s="59" t="s">
        <v>153</v>
      </c>
      <c r="I40" s="95" t="s">
        <v>153</v>
      </c>
      <c r="J40" s="95" t="s">
        <v>153</v>
      </c>
      <c r="K40" s="95" t="s">
        <v>153</v>
      </c>
    </row>
    <row r="41" spans="1:11">
      <c r="A41" s="72" t="s">
        <v>353</v>
      </c>
      <c r="B41" s="73" t="s">
        <v>354</v>
      </c>
      <c r="C41" s="95" t="s">
        <v>153</v>
      </c>
      <c r="D41" s="59" t="s">
        <v>153</v>
      </c>
      <c r="E41" s="59" t="s">
        <v>153</v>
      </c>
      <c r="F41" s="59" t="s">
        <v>153</v>
      </c>
      <c r="G41" s="59" t="s">
        <v>153</v>
      </c>
      <c r="H41" s="59" t="s">
        <v>153</v>
      </c>
      <c r="I41" s="95" t="s">
        <v>153</v>
      </c>
      <c r="J41" s="95" t="s">
        <v>153</v>
      </c>
      <c r="K41" s="95" t="s">
        <v>153</v>
      </c>
    </row>
    <row r="42" spans="1:11">
      <c r="A42" s="72" t="s">
        <v>355</v>
      </c>
      <c r="B42" s="73" t="s">
        <v>356</v>
      </c>
      <c r="C42" s="95" t="s">
        <v>153</v>
      </c>
      <c r="D42" s="59" t="s">
        <v>153</v>
      </c>
      <c r="E42" s="59" t="s">
        <v>153</v>
      </c>
      <c r="F42" s="59" t="s">
        <v>153</v>
      </c>
      <c r="G42" s="59" t="s">
        <v>153</v>
      </c>
      <c r="H42" s="59" t="s">
        <v>153</v>
      </c>
      <c r="I42" s="95" t="s">
        <v>153</v>
      </c>
      <c r="J42" s="95" t="s">
        <v>153</v>
      </c>
      <c r="K42" s="95" t="s">
        <v>153</v>
      </c>
    </row>
    <row r="43" spans="1:11">
      <c r="A43" s="72" t="s">
        <v>357</v>
      </c>
      <c r="B43" s="73" t="s">
        <v>358</v>
      </c>
      <c r="C43" s="95" t="s">
        <v>153</v>
      </c>
      <c r="D43" s="59" t="s">
        <v>153</v>
      </c>
      <c r="E43" s="59" t="s">
        <v>153</v>
      </c>
      <c r="F43" s="59" t="s">
        <v>153</v>
      </c>
      <c r="G43" s="59" t="s">
        <v>153</v>
      </c>
      <c r="H43" s="59" t="s">
        <v>153</v>
      </c>
      <c r="I43" s="95" t="s">
        <v>153</v>
      </c>
      <c r="J43" s="95" t="s">
        <v>153</v>
      </c>
      <c r="K43" s="95" t="s">
        <v>153</v>
      </c>
    </row>
    <row r="44" spans="1:11">
      <c r="A44" s="72" t="s">
        <v>359</v>
      </c>
      <c r="B44" s="73" t="s">
        <v>360</v>
      </c>
      <c r="C44" s="95" t="s">
        <v>153</v>
      </c>
      <c r="D44" s="59" t="s">
        <v>153</v>
      </c>
      <c r="E44" s="59" t="s">
        <v>153</v>
      </c>
      <c r="F44" s="59" t="s">
        <v>153</v>
      </c>
      <c r="G44" s="59" t="s">
        <v>153</v>
      </c>
      <c r="H44" s="59" t="s">
        <v>153</v>
      </c>
      <c r="I44" s="95" t="s">
        <v>153</v>
      </c>
      <c r="J44" s="95" t="s">
        <v>153</v>
      </c>
      <c r="K44" s="95" t="s">
        <v>153</v>
      </c>
    </row>
    <row r="45" spans="1:11">
      <c r="A45" s="72" t="s">
        <v>361</v>
      </c>
      <c r="B45" s="73" t="s">
        <v>362</v>
      </c>
      <c r="C45" s="95" t="s">
        <v>153</v>
      </c>
      <c r="D45" s="59" t="s">
        <v>153</v>
      </c>
      <c r="E45" s="59" t="s">
        <v>153</v>
      </c>
      <c r="F45" s="59" t="s">
        <v>153</v>
      </c>
      <c r="G45" s="59" t="s">
        <v>153</v>
      </c>
      <c r="H45" s="59" t="s">
        <v>153</v>
      </c>
      <c r="I45" s="95" t="s">
        <v>153</v>
      </c>
      <c r="J45" s="95" t="s">
        <v>153</v>
      </c>
      <c r="K45" s="95" t="s">
        <v>153</v>
      </c>
    </row>
    <row r="46" spans="1:11">
      <c r="A46" s="72" t="s">
        <v>363</v>
      </c>
      <c r="B46" s="73" t="s">
        <v>364</v>
      </c>
      <c r="C46" s="95" t="s">
        <v>153</v>
      </c>
      <c r="D46" s="59" t="s">
        <v>153</v>
      </c>
      <c r="E46" s="59" t="s">
        <v>153</v>
      </c>
      <c r="F46" s="59" t="s">
        <v>153</v>
      </c>
      <c r="G46" s="59" t="s">
        <v>153</v>
      </c>
      <c r="H46" s="59" t="s">
        <v>153</v>
      </c>
      <c r="I46" s="95" t="s">
        <v>153</v>
      </c>
      <c r="J46" s="95" t="s">
        <v>153</v>
      </c>
      <c r="K46" s="95" t="s">
        <v>153</v>
      </c>
    </row>
    <row r="47" spans="1:11">
      <c r="A47" s="72" t="s">
        <v>365</v>
      </c>
      <c r="B47" s="73" t="s">
        <v>366</v>
      </c>
      <c r="C47" s="95" t="s">
        <v>153</v>
      </c>
      <c r="D47" s="59" t="s">
        <v>153</v>
      </c>
      <c r="E47" s="59" t="s">
        <v>153</v>
      </c>
      <c r="F47" s="59" t="s">
        <v>153</v>
      </c>
      <c r="G47" s="59" t="s">
        <v>153</v>
      </c>
      <c r="H47" s="59" t="s">
        <v>153</v>
      </c>
      <c r="I47" s="95" t="s">
        <v>153</v>
      </c>
      <c r="J47" s="95" t="s">
        <v>153</v>
      </c>
      <c r="K47" s="95" t="s">
        <v>153</v>
      </c>
    </row>
    <row r="48" spans="1:11">
      <c r="A48" s="72" t="s">
        <v>367</v>
      </c>
      <c r="B48" s="73" t="s">
        <v>368</v>
      </c>
      <c r="C48" s="95" t="s">
        <v>153</v>
      </c>
      <c r="D48" s="59" t="s">
        <v>153</v>
      </c>
      <c r="E48" s="59" t="s">
        <v>153</v>
      </c>
      <c r="F48" s="59" t="s">
        <v>153</v>
      </c>
      <c r="G48" s="59" t="s">
        <v>153</v>
      </c>
      <c r="H48" s="59" t="s">
        <v>153</v>
      </c>
      <c r="I48" s="95" t="s">
        <v>153</v>
      </c>
      <c r="J48" s="95" t="s">
        <v>153</v>
      </c>
      <c r="K48" s="95" t="s">
        <v>153</v>
      </c>
    </row>
    <row r="49" spans="1:11">
      <c r="A49" s="72" t="s">
        <v>369</v>
      </c>
      <c r="B49" s="73" t="s">
        <v>370</v>
      </c>
      <c r="C49" s="95" t="s">
        <v>153</v>
      </c>
      <c r="D49" s="59" t="s">
        <v>153</v>
      </c>
      <c r="E49" s="59" t="s">
        <v>153</v>
      </c>
      <c r="F49" s="59" t="s">
        <v>153</v>
      </c>
      <c r="G49" s="59" t="s">
        <v>153</v>
      </c>
      <c r="H49" s="59" t="s">
        <v>153</v>
      </c>
      <c r="I49" s="95" t="s">
        <v>153</v>
      </c>
      <c r="J49" s="95" t="s">
        <v>153</v>
      </c>
      <c r="K49" s="95" t="s">
        <v>153</v>
      </c>
    </row>
    <row r="50" spans="1:11">
      <c r="A50" s="72" t="s">
        <v>371</v>
      </c>
      <c r="B50" s="73" t="s">
        <v>372</v>
      </c>
      <c r="C50" s="95" t="s">
        <v>153</v>
      </c>
      <c r="D50" s="59" t="s">
        <v>153</v>
      </c>
      <c r="E50" s="59" t="s">
        <v>153</v>
      </c>
      <c r="F50" s="59" t="s">
        <v>153</v>
      </c>
      <c r="G50" s="59" t="s">
        <v>153</v>
      </c>
      <c r="H50" s="59" t="s">
        <v>153</v>
      </c>
      <c r="I50" s="95" t="s">
        <v>153</v>
      </c>
      <c r="J50" s="95" t="s">
        <v>153</v>
      </c>
      <c r="K50" s="95" t="s">
        <v>153</v>
      </c>
    </row>
    <row r="51" spans="1:11">
      <c r="A51" s="72" t="s">
        <v>373</v>
      </c>
      <c r="B51" s="73" t="s">
        <v>374</v>
      </c>
      <c r="C51" s="95" t="s">
        <v>153</v>
      </c>
      <c r="D51" s="59" t="s">
        <v>153</v>
      </c>
      <c r="E51" s="59" t="s">
        <v>153</v>
      </c>
      <c r="F51" s="59" t="s">
        <v>153</v>
      </c>
      <c r="G51" s="59" t="s">
        <v>153</v>
      </c>
      <c r="H51" s="59" t="s">
        <v>153</v>
      </c>
      <c r="I51" s="95" t="s">
        <v>153</v>
      </c>
      <c r="J51" s="95" t="s">
        <v>153</v>
      </c>
      <c r="K51" s="95" t="s">
        <v>153</v>
      </c>
    </row>
    <row r="52" spans="1:11">
      <c r="A52" s="72" t="s">
        <v>375</v>
      </c>
      <c r="B52" s="73" t="s">
        <v>376</v>
      </c>
      <c r="C52" s="95" t="s">
        <v>153</v>
      </c>
      <c r="D52" s="59" t="s">
        <v>153</v>
      </c>
      <c r="E52" s="59" t="s">
        <v>153</v>
      </c>
      <c r="F52" s="59" t="s">
        <v>153</v>
      </c>
      <c r="G52" s="59" t="s">
        <v>153</v>
      </c>
      <c r="H52" s="59" t="s">
        <v>153</v>
      </c>
      <c r="I52" s="95" t="s">
        <v>153</v>
      </c>
      <c r="J52" s="95" t="s">
        <v>153</v>
      </c>
      <c r="K52" s="95" t="s">
        <v>153</v>
      </c>
    </row>
    <row r="53" spans="1:11">
      <c r="A53" s="72" t="s">
        <v>377</v>
      </c>
      <c r="B53" s="73" t="s">
        <v>378</v>
      </c>
      <c r="C53" s="95" t="s">
        <v>153</v>
      </c>
      <c r="D53" s="59" t="s">
        <v>153</v>
      </c>
      <c r="E53" s="59" t="s">
        <v>153</v>
      </c>
      <c r="F53" s="59" t="s">
        <v>153</v>
      </c>
      <c r="G53" s="59" t="s">
        <v>153</v>
      </c>
      <c r="H53" s="59" t="s">
        <v>153</v>
      </c>
      <c r="I53" s="95" t="s">
        <v>153</v>
      </c>
      <c r="J53" s="95" t="s">
        <v>153</v>
      </c>
      <c r="K53" s="95" t="s">
        <v>153</v>
      </c>
    </row>
    <row r="54" spans="1:11">
      <c r="A54" s="93" t="s">
        <v>719</v>
      </c>
      <c r="B54" s="73" t="s">
        <v>14</v>
      </c>
      <c r="C54" s="73" t="s">
        <v>14</v>
      </c>
      <c r="D54" s="74" t="s">
        <v>14</v>
      </c>
      <c r="E54" s="74" t="s">
        <v>14</v>
      </c>
      <c r="F54" s="74" t="s">
        <v>14</v>
      </c>
      <c r="G54" s="74" t="s">
        <v>14</v>
      </c>
      <c r="H54" s="74" t="s">
        <v>14</v>
      </c>
      <c r="I54" s="73" t="s">
        <v>14</v>
      </c>
      <c r="J54" s="73" t="s">
        <v>14</v>
      </c>
      <c r="K54" s="73" t="s">
        <v>14</v>
      </c>
    </row>
    <row r="55" spans="1:11">
      <c r="A55" s="72" t="s">
        <v>380</v>
      </c>
      <c r="B55" s="73" t="s">
        <v>381</v>
      </c>
      <c r="C55" s="95" t="s">
        <v>153</v>
      </c>
      <c r="D55" s="59" t="s">
        <v>153</v>
      </c>
      <c r="E55" s="59" t="s">
        <v>153</v>
      </c>
      <c r="F55" s="59" t="s">
        <v>153</v>
      </c>
      <c r="G55" s="59" t="s">
        <v>153</v>
      </c>
      <c r="H55" s="59" t="s">
        <v>153</v>
      </c>
      <c r="I55" s="95" t="s">
        <v>153</v>
      </c>
      <c r="J55" s="95" t="s">
        <v>153</v>
      </c>
      <c r="K55" s="95" t="s">
        <v>153</v>
      </c>
    </row>
    <row r="56" spans="1:11">
      <c r="A56" s="72" t="s">
        <v>382</v>
      </c>
      <c r="B56" s="73" t="s">
        <v>383</v>
      </c>
      <c r="C56" s="95" t="s">
        <v>153</v>
      </c>
      <c r="D56" s="59" t="s">
        <v>153</v>
      </c>
      <c r="E56" s="59" t="s">
        <v>153</v>
      </c>
      <c r="F56" s="59" t="s">
        <v>153</v>
      </c>
      <c r="G56" s="59" t="s">
        <v>153</v>
      </c>
      <c r="H56" s="59" t="s">
        <v>153</v>
      </c>
      <c r="I56" s="95" t="s">
        <v>153</v>
      </c>
      <c r="J56" s="95" t="s">
        <v>153</v>
      </c>
      <c r="K56" s="95" t="s">
        <v>153</v>
      </c>
    </row>
    <row r="57" spans="1:11">
      <c r="A57" s="72" t="s">
        <v>384</v>
      </c>
      <c r="B57" s="73" t="s">
        <v>385</v>
      </c>
      <c r="C57" s="94">
        <v>90</v>
      </c>
      <c r="D57" s="59">
        <v>120190.3</v>
      </c>
      <c r="E57" s="59">
        <v>15340.7</v>
      </c>
      <c r="F57" s="59">
        <v>99377.5</v>
      </c>
      <c r="G57" s="59">
        <v>1933.6</v>
      </c>
      <c r="H57" s="59">
        <v>3538.5</v>
      </c>
      <c r="I57" s="94">
        <v>2904</v>
      </c>
      <c r="J57" s="94">
        <v>5202</v>
      </c>
      <c r="K57" s="94">
        <v>79750</v>
      </c>
    </row>
    <row r="58" spans="1:11">
      <c r="A58" s="72" t="s">
        <v>386</v>
      </c>
      <c r="B58" s="73" t="s">
        <v>387</v>
      </c>
      <c r="C58" s="95" t="s">
        <v>153</v>
      </c>
      <c r="D58" s="59" t="s">
        <v>153</v>
      </c>
      <c r="E58" s="59" t="s">
        <v>153</v>
      </c>
      <c r="F58" s="59" t="s">
        <v>153</v>
      </c>
      <c r="G58" s="59" t="s">
        <v>153</v>
      </c>
      <c r="H58" s="59" t="s">
        <v>153</v>
      </c>
      <c r="I58" s="95" t="s">
        <v>153</v>
      </c>
      <c r="J58" s="95" t="s">
        <v>153</v>
      </c>
      <c r="K58" s="95" t="s">
        <v>153</v>
      </c>
    </row>
    <row r="59" spans="1:11">
      <c r="A59" s="72" t="s">
        <v>388</v>
      </c>
      <c r="B59" s="73" t="s">
        <v>389</v>
      </c>
      <c r="C59" s="95" t="s">
        <v>153</v>
      </c>
      <c r="D59" s="59" t="s">
        <v>153</v>
      </c>
      <c r="E59" s="59" t="s">
        <v>153</v>
      </c>
      <c r="F59" s="59" t="s">
        <v>153</v>
      </c>
      <c r="G59" s="59" t="s">
        <v>153</v>
      </c>
      <c r="H59" s="59" t="s">
        <v>153</v>
      </c>
      <c r="I59" s="95" t="s">
        <v>153</v>
      </c>
      <c r="J59" s="95" t="s">
        <v>153</v>
      </c>
      <c r="K59" s="95" t="s">
        <v>153</v>
      </c>
    </row>
    <row r="60" spans="1:11">
      <c r="A60" s="72" t="s">
        <v>390</v>
      </c>
      <c r="B60" s="73" t="s">
        <v>391</v>
      </c>
      <c r="C60" s="94">
        <v>7</v>
      </c>
      <c r="D60" s="59">
        <v>12124.2</v>
      </c>
      <c r="E60" s="59">
        <v>1429.2</v>
      </c>
      <c r="F60" s="59">
        <v>10590.4</v>
      </c>
      <c r="G60" s="59">
        <v>54.3</v>
      </c>
      <c r="H60" s="59">
        <v>50.3</v>
      </c>
      <c r="I60" s="94">
        <v>586</v>
      </c>
      <c r="J60" s="94">
        <v>881</v>
      </c>
      <c r="K60" s="94">
        <v>4393</v>
      </c>
    </row>
    <row r="61" spans="1:11">
      <c r="A61" s="93" t="s">
        <v>720</v>
      </c>
      <c r="B61" s="73" t="s">
        <v>14</v>
      </c>
      <c r="C61" s="73" t="s">
        <v>14</v>
      </c>
      <c r="D61" s="74" t="s">
        <v>14</v>
      </c>
      <c r="E61" s="74" t="s">
        <v>14</v>
      </c>
      <c r="F61" s="74" t="s">
        <v>14</v>
      </c>
      <c r="G61" s="74" t="s">
        <v>14</v>
      </c>
      <c r="H61" s="74" t="s">
        <v>14</v>
      </c>
      <c r="I61" s="73" t="s">
        <v>14</v>
      </c>
      <c r="J61" s="73" t="s">
        <v>14</v>
      </c>
      <c r="K61" s="73" t="s">
        <v>14</v>
      </c>
    </row>
    <row r="62" spans="1:11">
      <c r="A62" s="72" t="s">
        <v>393</v>
      </c>
      <c r="B62" s="73" t="s">
        <v>394</v>
      </c>
      <c r="C62" s="94">
        <v>85</v>
      </c>
      <c r="D62" s="59">
        <v>119717.5</v>
      </c>
      <c r="E62" s="59">
        <v>16084.9</v>
      </c>
      <c r="F62" s="59">
        <v>98103.7</v>
      </c>
      <c r="G62" s="59">
        <v>1987.9</v>
      </c>
      <c r="H62" s="59">
        <v>3541</v>
      </c>
      <c r="I62" s="94">
        <v>3306</v>
      </c>
      <c r="J62" s="94">
        <v>5798</v>
      </c>
      <c r="K62" s="94">
        <v>77370</v>
      </c>
    </row>
    <row r="63" spans="1:11">
      <c r="A63" s="72" t="s">
        <v>395</v>
      </c>
      <c r="B63" s="73" t="s">
        <v>396</v>
      </c>
      <c r="C63" s="94">
        <v>1</v>
      </c>
      <c r="D63" s="59">
        <v>4220.9</v>
      </c>
      <c r="E63" s="59">
        <v>0</v>
      </c>
      <c r="F63" s="59">
        <v>4220.9</v>
      </c>
      <c r="G63" s="59">
        <v>0</v>
      </c>
      <c r="H63" s="59">
        <v>0</v>
      </c>
      <c r="I63" s="94">
        <v>0</v>
      </c>
      <c r="J63" s="94">
        <v>0</v>
      </c>
      <c r="K63" s="94">
        <v>2115</v>
      </c>
    </row>
    <row r="64" spans="1:11">
      <c r="A64" s="72" t="s">
        <v>397</v>
      </c>
      <c r="B64" s="73" t="s">
        <v>398</v>
      </c>
      <c r="C64" s="95" t="s">
        <v>153</v>
      </c>
      <c r="D64" s="59" t="s">
        <v>153</v>
      </c>
      <c r="E64" s="59" t="s">
        <v>153</v>
      </c>
      <c r="F64" s="59" t="s">
        <v>153</v>
      </c>
      <c r="G64" s="59" t="s">
        <v>153</v>
      </c>
      <c r="H64" s="59" t="s">
        <v>153</v>
      </c>
      <c r="I64" s="95" t="s">
        <v>153</v>
      </c>
      <c r="J64" s="95" t="s">
        <v>153</v>
      </c>
      <c r="K64" s="95" t="s">
        <v>153</v>
      </c>
    </row>
    <row r="65" spans="1:11">
      <c r="A65" s="72" t="s">
        <v>399</v>
      </c>
      <c r="B65" s="73" t="s">
        <v>400</v>
      </c>
      <c r="C65" s="94">
        <v>2</v>
      </c>
      <c r="D65" s="59">
        <v>1215.1</v>
      </c>
      <c r="E65" s="59">
        <v>0</v>
      </c>
      <c r="F65" s="59">
        <v>1215.1</v>
      </c>
      <c r="G65" s="59">
        <v>0</v>
      </c>
      <c r="H65" s="59">
        <v>0</v>
      </c>
      <c r="I65" s="94">
        <v>0</v>
      </c>
      <c r="J65" s="94">
        <v>0</v>
      </c>
      <c r="K65" s="94">
        <v>215</v>
      </c>
    </row>
    <row r="66" spans="1:11">
      <c r="A66" s="72" t="s">
        <v>390</v>
      </c>
      <c r="B66" s="73" t="s">
        <v>401</v>
      </c>
      <c r="C66" s="94">
        <v>9</v>
      </c>
      <c r="D66" s="59">
        <v>7161</v>
      </c>
      <c r="E66" s="59">
        <v>685</v>
      </c>
      <c r="F66" s="59">
        <v>6428.2</v>
      </c>
      <c r="G66" s="59">
        <v>0</v>
      </c>
      <c r="H66" s="59">
        <v>47.8</v>
      </c>
      <c r="I66" s="94">
        <v>184</v>
      </c>
      <c r="J66" s="94">
        <v>285</v>
      </c>
      <c r="K66" s="94">
        <v>4443</v>
      </c>
    </row>
    <row r="67" spans="1:11">
      <c r="A67" s="93" t="s">
        <v>402</v>
      </c>
      <c r="B67" s="73" t="s">
        <v>14</v>
      </c>
      <c r="C67" s="73" t="s">
        <v>14</v>
      </c>
      <c r="D67" s="74" t="s">
        <v>14</v>
      </c>
      <c r="E67" s="74" t="s">
        <v>14</v>
      </c>
      <c r="F67" s="74" t="s">
        <v>14</v>
      </c>
      <c r="G67" s="74" t="s">
        <v>14</v>
      </c>
      <c r="H67" s="74" t="s">
        <v>14</v>
      </c>
      <c r="I67" s="73" t="s">
        <v>14</v>
      </c>
      <c r="J67" s="73" t="s">
        <v>14</v>
      </c>
      <c r="K67" s="73" t="s">
        <v>14</v>
      </c>
    </row>
    <row r="68" spans="1:11">
      <c r="A68" s="72" t="s">
        <v>721</v>
      </c>
      <c r="B68" s="73" t="s">
        <v>404</v>
      </c>
      <c r="C68" s="95" t="s">
        <v>153</v>
      </c>
      <c r="D68" s="59" t="s">
        <v>153</v>
      </c>
      <c r="E68" s="59" t="s">
        <v>153</v>
      </c>
      <c r="F68" s="59" t="s">
        <v>153</v>
      </c>
      <c r="G68" s="59" t="s">
        <v>153</v>
      </c>
      <c r="H68" s="59" t="s">
        <v>153</v>
      </c>
      <c r="I68" s="95" t="s">
        <v>153</v>
      </c>
      <c r="J68" s="95" t="s">
        <v>153</v>
      </c>
      <c r="K68" s="95" t="s">
        <v>153</v>
      </c>
    </row>
    <row r="69" spans="1:11">
      <c r="A69" s="72" t="s">
        <v>722</v>
      </c>
      <c r="B69" s="73" t="s">
        <v>406</v>
      </c>
      <c r="C69" s="94">
        <v>16</v>
      </c>
      <c r="D69" s="59">
        <v>75351.8</v>
      </c>
      <c r="E69" s="59">
        <v>13614.6</v>
      </c>
      <c r="F69" s="59">
        <v>57026.1</v>
      </c>
      <c r="G69" s="59">
        <v>1649.9</v>
      </c>
      <c r="H69" s="59">
        <v>3061.2</v>
      </c>
      <c r="I69" s="94">
        <v>2189</v>
      </c>
      <c r="J69" s="94">
        <v>3956</v>
      </c>
      <c r="K69" s="94">
        <v>27884</v>
      </c>
    </row>
    <row r="70" spans="1:11">
      <c r="A70" s="72" t="s">
        <v>723</v>
      </c>
      <c r="B70" s="73" t="s">
        <v>408</v>
      </c>
      <c r="C70" s="94">
        <v>78</v>
      </c>
      <c r="D70" s="59">
        <v>56117.2</v>
      </c>
      <c r="E70" s="59">
        <v>3155.3</v>
      </c>
      <c r="F70" s="59">
        <v>52096.3</v>
      </c>
      <c r="G70" s="59">
        <v>338</v>
      </c>
      <c r="H70" s="59">
        <v>527.6</v>
      </c>
      <c r="I70" s="94">
        <v>1301</v>
      </c>
      <c r="J70" s="94">
        <v>2127</v>
      </c>
      <c r="K70" s="94">
        <v>55663</v>
      </c>
    </row>
    <row r="71" spans="1:11">
      <c r="A71" s="72" t="s">
        <v>724</v>
      </c>
      <c r="B71" s="73" t="s">
        <v>410</v>
      </c>
      <c r="C71" s="94">
        <v>3</v>
      </c>
      <c r="D71" s="59">
        <v>845.5</v>
      </c>
      <c r="E71" s="59" t="s">
        <v>153</v>
      </c>
      <c r="F71" s="59">
        <v>845.5</v>
      </c>
      <c r="G71" s="59" t="s">
        <v>153</v>
      </c>
      <c r="H71" s="59" t="s">
        <v>153</v>
      </c>
      <c r="I71" s="95" t="s">
        <v>153</v>
      </c>
      <c r="J71" s="95" t="s">
        <v>153</v>
      </c>
      <c r="K71" s="94">
        <v>596</v>
      </c>
    </row>
    <row r="72" spans="1:11">
      <c r="A72" s="93" t="s">
        <v>411</v>
      </c>
      <c r="B72" s="73" t="s">
        <v>14</v>
      </c>
      <c r="C72" s="96" t="s">
        <v>14</v>
      </c>
      <c r="D72" s="97" t="s">
        <v>14</v>
      </c>
      <c r="E72" s="97" t="s">
        <v>14</v>
      </c>
      <c r="F72" s="97" t="s">
        <v>14</v>
      </c>
      <c r="G72" s="97" t="s">
        <v>14</v>
      </c>
      <c r="H72" s="97" t="s">
        <v>14</v>
      </c>
      <c r="I72" s="96" t="s">
        <v>14</v>
      </c>
      <c r="J72" s="96" t="s">
        <v>14</v>
      </c>
      <c r="K72" s="96" t="s">
        <v>14</v>
      </c>
    </row>
    <row r="73" spans="1:11">
      <c r="A73" s="72" t="s">
        <v>37</v>
      </c>
      <c r="B73" s="73" t="s">
        <v>412</v>
      </c>
      <c r="C73" s="76">
        <v>92</v>
      </c>
      <c r="D73" s="77">
        <v>127774.5</v>
      </c>
      <c r="E73" s="77">
        <v>16611.9</v>
      </c>
      <c r="F73" s="77">
        <v>105689.4</v>
      </c>
      <c r="G73" s="77">
        <v>1929.6</v>
      </c>
      <c r="H73" s="77">
        <v>3543.6</v>
      </c>
      <c r="I73" s="76">
        <v>3376</v>
      </c>
      <c r="J73" s="76">
        <v>5899</v>
      </c>
      <c r="K73" s="76">
        <v>78773</v>
      </c>
    </row>
    <row r="74" spans="1:11">
      <c r="A74" s="72" t="s">
        <v>413</v>
      </c>
      <c r="B74" s="73" t="s">
        <v>414</v>
      </c>
      <c r="C74" s="76">
        <v>76</v>
      </c>
      <c r="D74" s="77">
        <v>117118.5</v>
      </c>
      <c r="E74" s="77">
        <v>15423.4</v>
      </c>
      <c r="F74" s="77">
        <v>96457.7</v>
      </c>
      <c r="G74" s="77">
        <v>1845.1</v>
      </c>
      <c r="H74" s="77">
        <v>3392.3</v>
      </c>
      <c r="I74" s="76">
        <v>3114</v>
      </c>
      <c r="J74" s="76">
        <v>5480</v>
      </c>
      <c r="K74" s="76">
        <v>72198</v>
      </c>
    </row>
    <row r="75" spans="1:11">
      <c r="A75" s="72" t="s">
        <v>38</v>
      </c>
      <c r="B75" s="73" t="s">
        <v>415</v>
      </c>
      <c r="C75" s="76">
        <v>5</v>
      </c>
      <c r="D75" s="77">
        <v>4540</v>
      </c>
      <c r="E75" s="77">
        <v>158</v>
      </c>
      <c r="F75" s="77">
        <v>4278.5</v>
      </c>
      <c r="G75" s="77">
        <v>58.3</v>
      </c>
      <c r="H75" s="77">
        <v>45.2</v>
      </c>
      <c r="I75" s="76">
        <v>114</v>
      </c>
      <c r="J75" s="76">
        <v>184</v>
      </c>
      <c r="K75" s="76">
        <v>5370</v>
      </c>
    </row>
    <row r="76" spans="1:11">
      <c r="A76" s="93" t="s">
        <v>416</v>
      </c>
      <c r="B76" s="73" t="s">
        <v>14</v>
      </c>
      <c r="C76" s="96" t="s">
        <v>14</v>
      </c>
      <c r="D76" s="97" t="s">
        <v>14</v>
      </c>
      <c r="E76" s="97" t="s">
        <v>14</v>
      </c>
      <c r="F76" s="97" t="s">
        <v>14</v>
      </c>
      <c r="G76" s="97" t="s">
        <v>14</v>
      </c>
      <c r="H76" s="97" t="s">
        <v>14</v>
      </c>
      <c r="I76" s="96" t="s">
        <v>14</v>
      </c>
      <c r="J76" s="96" t="s">
        <v>14</v>
      </c>
      <c r="K76" s="96" t="s">
        <v>14</v>
      </c>
    </row>
    <row r="77" spans="1:11">
      <c r="A77" s="72" t="s">
        <v>417</v>
      </c>
      <c r="B77" s="73" t="s">
        <v>734</v>
      </c>
      <c r="C77" s="98" t="s">
        <v>153</v>
      </c>
      <c r="D77" s="77" t="s">
        <v>153</v>
      </c>
      <c r="E77" s="77" t="s">
        <v>153</v>
      </c>
      <c r="F77" s="77" t="s">
        <v>153</v>
      </c>
      <c r="G77" s="77" t="s">
        <v>153</v>
      </c>
      <c r="H77" s="77" t="s">
        <v>153</v>
      </c>
      <c r="I77" s="98" t="s">
        <v>153</v>
      </c>
      <c r="J77" s="98" t="s">
        <v>153</v>
      </c>
      <c r="K77" s="98" t="s">
        <v>153</v>
      </c>
    </row>
    <row r="78" spans="1:11">
      <c r="A78" s="72" t="s">
        <v>418</v>
      </c>
      <c r="B78" s="73" t="s">
        <v>735</v>
      </c>
      <c r="C78" s="98" t="s">
        <v>153</v>
      </c>
      <c r="D78" s="77" t="s">
        <v>153</v>
      </c>
      <c r="E78" s="77" t="s">
        <v>153</v>
      </c>
      <c r="F78" s="77" t="s">
        <v>153</v>
      </c>
      <c r="G78" s="77" t="s">
        <v>153</v>
      </c>
      <c r="H78" s="77" t="s">
        <v>153</v>
      </c>
      <c r="I78" s="98" t="s">
        <v>153</v>
      </c>
      <c r="J78" s="98" t="s">
        <v>153</v>
      </c>
      <c r="K78" s="98" t="s">
        <v>153</v>
      </c>
    </row>
    <row r="79" spans="1:11">
      <c r="A79" s="99" t="s">
        <v>419</v>
      </c>
      <c r="B79" s="100" t="s">
        <v>736</v>
      </c>
      <c r="C79" s="101" t="s">
        <v>153</v>
      </c>
      <c r="D79" s="102" t="s">
        <v>153</v>
      </c>
      <c r="E79" s="102" t="s">
        <v>153</v>
      </c>
      <c r="F79" s="102" t="s">
        <v>153</v>
      </c>
      <c r="G79" s="102" t="s">
        <v>153</v>
      </c>
      <c r="H79" s="102" t="s">
        <v>153</v>
      </c>
      <c r="I79" s="101" t="s">
        <v>153</v>
      </c>
      <c r="J79" s="101" t="s">
        <v>153</v>
      </c>
      <c r="K79" s="101" t="s">
        <v>153</v>
      </c>
    </row>
  </sheetData>
  <mergeCells count="10">
    <mergeCell ref="A1:K1"/>
    <mergeCell ref="A2:K2"/>
    <mergeCell ref="E3:H3"/>
    <mergeCell ref="A3:A4"/>
    <mergeCell ref="B3:B4"/>
    <mergeCell ref="C3:C4"/>
    <mergeCell ref="D3:D4"/>
    <mergeCell ref="I3:I4"/>
    <mergeCell ref="J3:J4"/>
    <mergeCell ref="K3:K4"/>
  </mergeCells>
  <printOptions horizontalCentered="1"/>
  <pageMargins left="0.747916666666667" right="0.747916666666667" top="0.679861111111111" bottom="0.509722222222222" header="0.489583333333333" footer="0.329861111111111"/>
  <pageSetup paperSize="9" orientation="landscape"/>
  <headerFooter alignWithMargins="0">
    <oddFooter>&amp;C第 &amp;P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workbookViewId="0">
      <selection activeCell="B18" sqref="B18:B26"/>
    </sheetView>
  </sheetViews>
  <sheetFormatPr defaultColWidth="9.125" defaultRowHeight="12"/>
  <cols>
    <col min="1" max="1" width="22.5" style="48" customWidth="1"/>
    <col min="2" max="2" width="7.75" style="47" customWidth="1"/>
    <col min="3" max="3" width="7.625" style="47" customWidth="1"/>
    <col min="4" max="4" width="8.375" style="47" customWidth="1"/>
    <col min="5" max="5" width="7.875" style="47" customWidth="1"/>
    <col min="6" max="7" width="9.125" style="47" customWidth="1"/>
    <col min="8" max="8" width="6.75" style="47" customWidth="1"/>
    <col min="9" max="9" width="7.75" style="47" customWidth="1"/>
    <col min="10" max="10" width="8.25" style="47" customWidth="1"/>
    <col min="11" max="11" width="9.25" style="47" customWidth="1"/>
    <col min="12" max="12" width="8.375" style="47" customWidth="1"/>
    <col min="13" max="13" width="8.5" style="47" customWidth="1"/>
    <col min="14" max="15" width="7.875" style="47" customWidth="1"/>
    <col min="16" max="16" width="8.625" style="48" customWidth="1"/>
    <col min="17" max="203" width="9.125" style="47" customWidth="1"/>
    <col min="204" max="16384" width="9.125" style="47"/>
  </cols>
  <sheetData>
    <row r="1" ht="33" customHeight="1" spans="1:16">
      <c r="A1" s="67" t="s">
        <v>768</v>
      </c>
      <c r="B1" s="67"/>
      <c r="C1" s="67"/>
      <c r="D1" s="67"/>
      <c r="E1" s="67"/>
      <c r="F1" s="67"/>
      <c r="G1" s="67"/>
      <c r="H1" s="67"/>
      <c r="I1" s="67"/>
      <c r="J1" s="67"/>
      <c r="P1" s="47"/>
    </row>
    <row r="2" ht="15.75" customHeight="1" spans="1:16">
      <c r="A2" s="68" t="s">
        <v>694</v>
      </c>
      <c r="B2" s="68"/>
      <c r="C2" s="68"/>
      <c r="D2" s="68"/>
      <c r="E2" s="68"/>
      <c r="F2" s="68"/>
      <c r="G2" s="68"/>
      <c r="H2" s="68"/>
      <c r="I2" s="68"/>
      <c r="J2" s="68"/>
      <c r="P2" s="47"/>
    </row>
    <row r="3" s="66" customFormat="1" ht="14.25" customHeight="1" spans="1:10">
      <c r="A3" s="69" t="s">
        <v>149</v>
      </c>
      <c r="B3" s="70" t="s">
        <v>151</v>
      </c>
      <c r="C3" s="70" t="s">
        <v>695</v>
      </c>
      <c r="D3" s="69" t="s">
        <v>153</v>
      </c>
      <c r="E3" s="69" t="s">
        <v>153</v>
      </c>
      <c r="F3" s="69" t="s">
        <v>153</v>
      </c>
      <c r="G3" s="69" t="s">
        <v>153</v>
      </c>
      <c r="H3" s="70" t="s">
        <v>696</v>
      </c>
      <c r="I3" s="70" t="s">
        <v>697</v>
      </c>
      <c r="J3" s="70" t="s">
        <v>698</v>
      </c>
    </row>
    <row r="4" s="66" customFormat="1" ht="47.25" customHeight="1" spans="1:10">
      <c r="A4" s="69" t="s">
        <v>153</v>
      </c>
      <c r="B4" s="70" t="s">
        <v>153</v>
      </c>
      <c r="C4" s="70" t="s">
        <v>153</v>
      </c>
      <c r="D4" s="71" t="s">
        <v>699</v>
      </c>
      <c r="E4" s="71" t="s">
        <v>700</v>
      </c>
      <c r="F4" s="71" t="s">
        <v>701</v>
      </c>
      <c r="G4" s="71" t="s">
        <v>702</v>
      </c>
      <c r="H4" s="70" t="s">
        <v>153</v>
      </c>
      <c r="I4" s="70" t="s">
        <v>153</v>
      </c>
      <c r="J4" s="70" t="s">
        <v>153</v>
      </c>
    </row>
    <row r="5" s="66" customFormat="1" ht="14.25" spans="1:10">
      <c r="A5" s="72" t="s">
        <v>769</v>
      </c>
      <c r="B5" s="73" t="s">
        <v>14</v>
      </c>
      <c r="C5" s="74" t="s">
        <v>14</v>
      </c>
      <c r="D5" s="74" t="s">
        <v>14</v>
      </c>
      <c r="E5" s="74" t="s">
        <v>14</v>
      </c>
      <c r="F5" s="74" t="s">
        <v>14</v>
      </c>
      <c r="G5" s="74" t="s">
        <v>14</v>
      </c>
      <c r="H5" s="73" t="s">
        <v>14</v>
      </c>
      <c r="I5" s="73" t="s">
        <v>14</v>
      </c>
      <c r="J5" s="73" t="s">
        <v>14</v>
      </c>
    </row>
    <row r="6" s="66" customFormat="1" ht="14.25" spans="1:10">
      <c r="A6" s="72" t="s">
        <v>104</v>
      </c>
      <c r="B6" s="75">
        <f t="shared" ref="B6:J6" si="0">SUM(B7:B14)</f>
        <v>55</v>
      </c>
      <c r="C6" s="59">
        <f t="shared" si="0"/>
        <v>80809.8</v>
      </c>
      <c r="D6" s="59">
        <f t="shared" si="0"/>
        <v>41664.5</v>
      </c>
      <c r="E6" s="59">
        <f t="shared" si="0"/>
        <v>31188.1</v>
      </c>
      <c r="F6" s="59">
        <f t="shared" si="0"/>
        <v>1783.1</v>
      </c>
      <c r="G6" s="59">
        <f t="shared" si="0"/>
        <v>6174.1</v>
      </c>
      <c r="H6" s="75">
        <f t="shared" si="0"/>
        <v>13865</v>
      </c>
      <c r="I6" s="75">
        <f t="shared" si="0"/>
        <v>23892</v>
      </c>
      <c r="J6" s="75">
        <f t="shared" si="0"/>
        <v>13322</v>
      </c>
    </row>
    <row r="7" s="66" customFormat="1" ht="14.25" spans="1:10">
      <c r="A7" s="72" t="s">
        <v>105</v>
      </c>
      <c r="B7" s="76">
        <v>10</v>
      </c>
      <c r="C7" s="77">
        <v>8982.7</v>
      </c>
      <c r="D7" s="77">
        <v>6095</v>
      </c>
      <c r="E7" s="77">
        <v>2668.8</v>
      </c>
      <c r="F7" s="77">
        <v>0.8</v>
      </c>
      <c r="G7" s="77">
        <v>218.1</v>
      </c>
      <c r="H7" s="76">
        <v>1322</v>
      </c>
      <c r="I7" s="76">
        <v>1875</v>
      </c>
      <c r="J7" s="76">
        <v>929</v>
      </c>
    </row>
    <row r="8" s="66" customFormat="1" ht="14.25" spans="1:10">
      <c r="A8" s="72" t="s">
        <v>106</v>
      </c>
      <c r="B8" s="76">
        <v>23</v>
      </c>
      <c r="C8" s="77">
        <v>55560.5</v>
      </c>
      <c r="D8" s="77">
        <v>25032.4</v>
      </c>
      <c r="E8" s="77">
        <v>24004</v>
      </c>
      <c r="F8" s="77">
        <v>1275.4</v>
      </c>
      <c r="G8" s="77">
        <v>5248.7</v>
      </c>
      <c r="H8" s="76">
        <v>4605</v>
      </c>
      <c r="I8" s="76">
        <v>7120</v>
      </c>
      <c r="J8" s="76">
        <v>7898</v>
      </c>
    </row>
    <row r="9" s="66" customFormat="1" ht="14.25" spans="1:10">
      <c r="A9" s="72" t="s">
        <v>107</v>
      </c>
      <c r="B9" s="76">
        <v>4</v>
      </c>
      <c r="C9" s="77">
        <v>2681.1</v>
      </c>
      <c r="D9" s="77">
        <v>2674.3</v>
      </c>
      <c r="E9" s="77">
        <v>0</v>
      </c>
      <c r="F9" s="77">
        <v>6.8</v>
      </c>
      <c r="G9" s="77" t="s">
        <v>153</v>
      </c>
      <c r="H9" s="76">
        <v>444</v>
      </c>
      <c r="I9" s="76">
        <v>586</v>
      </c>
      <c r="J9" s="76">
        <v>0</v>
      </c>
    </row>
    <row r="10" s="66" customFormat="1" ht="14.25" spans="1:10">
      <c r="A10" s="72" t="s">
        <v>108</v>
      </c>
      <c r="B10" s="76">
        <v>2</v>
      </c>
      <c r="C10" s="77">
        <v>1907.5</v>
      </c>
      <c r="D10" s="77">
        <v>970.2</v>
      </c>
      <c r="E10" s="77">
        <v>937.3</v>
      </c>
      <c r="F10" s="77" t="s">
        <v>153</v>
      </c>
      <c r="G10" s="77" t="s">
        <v>153</v>
      </c>
      <c r="H10" s="76">
        <v>253</v>
      </c>
      <c r="I10" s="76">
        <v>421</v>
      </c>
      <c r="J10" s="76">
        <v>1576</v>
      </c>
    </row>
    <row r="11" s="66" customFormat="1" ht="14.25" spans="1:10">
      <c r="A11" s="72" t="s">
        <v>620</v>
      </c>
      <c r="B11" s="76">
        <v>3</v>
      </c>
      <c r="C11" s="77">
        <v>2578.9</v>
      </c>
      <c r="D11" s="77">
        <v>2385.3</v>
      </c>
      <c r="E11" s="77">
        <v>21.8</v>
      </c>
      <c r="F11" s="77" t="s">
        <v>153</v>
      </c>
      <c r="G11" s="77">
        <v>171.8</v>
      </c>
      <c r="H11" s="76">
        <v>5687</v>
      </c>
      <c r="I11" s="76">
        <v>11244</v>
      </c>
      <c r="J11" s="76">
        <v>15</v>
      </c>
    </row>
    <row r="12" s="66" customFormat="1" ht="14.25" spans="1:10">
      <c r="A12" s="72" t="s">
        <v>621</v>
      </c>
      <c r="B12" s="76">
        <v>4</v>
      </c>
      <c r="C12" s="77">
        <v>3919.8</v>
      </c>
      <c r="D12" s="77">
        <v>1671.1</v>
      </c>
      <c r="E12" s="77">
        <v>2201.4</v>
      </c>
      <c r="F12" s="77" t="s">
        <v>153</v>
      </c>
      <c r="G12" s="77">
        <v>47.3</v>
      </c>
      <c r="H12" s="76">
        <v>633</v>
      </c>
      <c r="I12" s="76">
        <v>1035</v>
      </c>
      <c r="J12" s="76">
        <v>2854</v>
      </c>
    </row>
    <row r="13" s="66" customFormat="1" ht="14.25" spans="1:10">
      <c r="A13" s="72" t="s">
        <v>622</v>
      </c>
      <c r="B13" s="76">
        <v>4</v>
      </c>
      <c r="C13" s="77">
        <v>814.2</v>
      </c>
      <c r="D13" s="77">
        <v>734.4</v>
      </c>
      <c r="E13" s="77">
        <v>53</v>
      </c>
      <c r="F13" s="77">
        <v>22</v>
      </c>
      <c r="G13" s="77">
        <v>4.8</v>
      </c>
      <c r="H13" s="76">
        <v>339</v>
      </c>
      <c r="I13" s="76">
        <v>632</v>
      </c>
      <c r="J13" s="76">
        <v>30</v>
      </c>
    </row>
    <row r="14" s="66" customFormat="1" ht="14.25" spans="1:10">
      <c r="A14" s="72" t="s">
        <v>624</v>
      </c>
      <c r="B14" s="76">
        <v>5</v>
      </c>
      <c r="C14" s="77">
        <v>4365.1</v>
      </c>
      <c r="D14" s="77">
        <v>2101.8</v>
      </c>
      <c r="E14" s="77">
        <v>1301.8</v>
      </c>
      <c r="F14" s="77">
        <v>478.1</v>
      </c>
      <c r="G14" s="77">
        <v>483.4</v>
      </c>
      <c r="H14" s="76">
        <v>582</v>
      </c>
      <c r="I14" s="76">
        <v>979</v>
      </c>
      <c r="J14" s="76">
        <v>20</v>
      </c>
    </row>
    <row r="15" spans="1:16">
      <c r="A15" s="78" t="s">
        <v>114</v>
      </c>
      <c r="B15" s="79">
        <v>10</v>
      </c>
      <c r="C15" s="77">
        <v>41285.2</v>
      </c>
      <c r="D15" s="80">
        <v>13344.1</v>
      </c>
      <c r="E15" s="80">
        <v>22209.1</v>
      </c>
      <c r="F15" s="80">
        <v>1094.6</v>
      </c>
      <c r="G15" s="80">
        <v>4637.4</v>
      </c>
      <c r="H15" s="81">
        <v>2293</v>
      </c>
      <c r="I15" s="81">
        <v>3494</v>
      </c>
      <c r="J15" s="90">
        <v>6993</v>
      </c>
      <c r="P15" s="47"/>
    </row>
    <row r="16" s="66" customFormat="1" ht="14.25" spans="1:10">
      <c r="A16" s="82" t="s">
        <v>770</v>
      </c>
      <c r="B16" s="83" t="s">
        <v>14</v>
      </c>
      <c r="C16" s="74" t="s">
        <v>14</v>
      </c>
      <c r="D16" s="74" t="s">
        <v>14</v>
      </c>
      <c r="E16" s="74" t="s">
        <v>14</v>
      </c>
      <c r="F16" s="74" t="s">
        <v>14</v>
      </c>
      <c r="G16" s="74" t="s">
        <v>14</v>
      </c>
      <c r="H16" s="73" t="s">
        <v>14</v>
      </c>
      <c r="I16" s="73" t="s">
        <v>14</v>
      </c>
      <c r="J16" s="73" t="s">
        <v>14</v>
      </c>
    </row>
    <row r="17" s="66" customFormat="1" ht="14.25" spans="1:10">
      <c r="A17" s="82" t="s">
        <v>104</v>
      </c>
      <c r="B17" s="84">
        <f t="shared" ref="B17:J17" si="1">SUM(B18:B26)</f>
        <v>97</v>
      </c>
      <c r="C17" s="59">
        <f t="shared" si="1"/>
        <v>132314.5</v>
      </c>
      <c r="D17" s="59">
        <f t="shared" si="1"/>
        <v>16769.9</v>
      </c>
      <c r="E17" s="59">
        <f t="shared" si="1"/>
        <v>109967.9</v>
      </c>
      <c r="F17" s="59">
        <f t="shared" si="1"/>
        <v>1987.9</v>
      </c>
      <c r="G17" s="59">
        <f t="shared" si="1"/>
        <v>3588.8</v>
      </c>
      <c r="H17" s="75">
        <f t="shared" si="1"/>
        <v>3490</v>
      </c>
      <c r="I17" s="75">
        <f t="shared" si="1"/>
        <v>6083</v>
      </c>
      <c r="J17" s="75">
        <f t="shared" si="1"/>
        <v>84143</v>
      </c>
    </row>
    <row r="18" s="66" customFormat="1" ht="14.25" spans="1:10">
      <c r="A18" s="82" t="s">
        <v>105</v>
      </c>
      <c r="B18" s="85">
        <v>23</v>
      </c>
      <c r="C18" s="80">
        <v>33854.7</v>
      </c>
      <c r="D18" s="80">
        <v>3126.7</v>
      </c>
      <c r="E18" s="80">
        <v>29244</v>
      </c>
      <c r="F18" s="80">
        <v>674.4</v>
      </c>
      <c r="G18" s="80">
        <v>809.6</v>
      </c>
      <c r="H18" s="85">
        <v>654</v>
      </c>
      <c r="I18" s="85">
        <v>899</v>
      </c>
      <c r="J18" s="91">
        <v>37527</v>
      </c>
    </row>
    <row r="19" s="66" customFormat="1" ht="14.25" spans="1:10">
      <c r="A19" s="82" t="s">
        <v>106</v>
      </c>
      <c r="B19" s="85">
        <v>20</v>
      </c>
      <c r="C19" s="80">
        <v>43886.8</v>
      </c>
      <c r="D19" s="80">
        <v>5190.9</v>
      </c>
      <c r="E19" s="80">
        <v>35293.3</v>
      </c>
      <c r="F19" s="80">
        <v>965</v>
      </c>
      <c r="G19" s="80">
        <v>2437.6</v>
      </c>
      <c r="H19" s="85">
        <v>595</v>
      </c>
      <c r="I19" s="85">
        <v>855</v>
      </c>
      <c r="J19" s="91">
        <v>14018</v>
      </c>
    </row>
    <row r="20" s="66" customFormat="1" ht="14.25" spans="1:10">
      <c r="A20" s="82" t="s">
        <v>107</v>
      </c>
      <c r="B20" s="85">
        <v>2</v>
      </c>
      <c r="C20" s="80">
        <v>1178</v>
      </c>
      <c r="D20" s="80">
        <v>0</v>
      </c>
      <c r="E20" s="80">
        <v>1125.5</v>
      </c>
      <c r="F20" s="80">
        <v>52.5</v>
      </c>
      <c r="G20" s="80">
        <v>0</v>
      </c>
      <c r="H20" s="85">
        <v>0</v>
      </c>
      <c r="I20" s="85">
        <v>0</v>
      </c>
      <c r="J20" s="91">
        <v>296</v>
      </c>
    </row>
    <row r="21" s="66" customFormat="1" ht="14.25" spans="1:10">
      <c r="A21" s="82" t="s">
        <v>108</v>
      </c>
      <c r="B21" s="85">
        <v>2</v>
      </c>
      <c r="C21" s="80">
        <v>1232.5</v>
      </c>
      <c r="D21" s="80">
        <v>254.5</v>
      </c>
      <c r="E21" s="80">
        <v>978</v>
      </c>
      <c r="F21" s="80" t="s">
        <v>153</v>
      </c>
      <c r="G21" s="80" t="s">
        <v>153</v>
      </c>
      <c r="H21" s="85">
        <v>49</v>
      </c>
      <c r="I21" s="85">
        <v>98</v>
      </c>
      <c r="J21" s="91">
        <v>113</v>
      </c>
    </row>
    <row r="22" s="66" customFormat="1" ht="14.25" spans="1:10">
      <c r="A22" s="82" t="s">
        <v>620</v>
      </c>
      <c r="B22" s="85">
        <v>12</v>
      </c>
      <c r="C22" s="80">
        <v>13241.6</v>
      </c>
      <c r="D22" s="80">
        <v>1574.9</v>
      </c>
      <c r="E22" s="80">
        <v>11458.6</v>
      </c>
      <c r="F22" s="80">
        <v>46.7</v>
      </c>
      <c r="G22" s="80">
        <v>161.4</v>
      </c>
      <c r="H22" s="85">
        <v>415</v>
      </c>
      <c r="I22" s="85">
        <v>1339</v>
      </c>
      <c r="J22" s="91">
        <v>13780</v>
      </c>
    </row>
    <row r="23" s="66" customFormat="1" ht="14.25" spans="1:10">
      <c r="A23" s="82" t="s">
        <v>621</v>
      </c>
      <c r="B23" s="85">
        <v>3</v>
      </c>
      <c r="C23" s="80">
        <v>1304.8</v>
      </c>
      <c r="D23" s="80" t="s">
        <v>153</v>
      </c>
      <c r="E23" s="80">
        <v>1304.8</v>
      </c>
      <c r="F23" s="80" t="s">
        <v>153</v>
      </c>
      <c r="G23" s="80" t="s">
        <v>153</v>
      </c>
      <c r="H23" s="85">
        <v>0</v>
      </c>
      <c r="I23" s="85">
        <v>0</v>
      </c>
      <c r="J23" s="91">
        <v>752</v>
      </c>
    </row>
    <row r="24" s="66" customFormat="1" ht="14.25" spans="1:10">
      <c r="A24" s="82" t="s">
        <v>622</v>
      </c>
      <c r="B24" s="85">
        <v>14</v>
      </c>
      <c r="C24" s="80">
        <v>17823.6</v>
      </c>
      <c r="D24" s="80">
        <v>3700.9</v>
      </c>
      <c r="E24" s="80">
        <v>14098.6</v>
      </c>
      <c r="F24" s="80">
        <v>23.3</v>
      </c>
      <c r="G24" s="80">
        <v>0.8</v>
      </c>
      <c r="H24" s="85">
        <v>608</v>
      </c>
      <c r="I24" s="85">
        <v>1033</v>
      </c>
      <c r="J24" s="91">
        <v>7112</v>
      </c>
    </row>
    <row r="25" s="66" customFormat="1" ht="14.25" spans="1:10">
      <c r="A25" s="82" t="s">
        <v>623</v>
      </c>
      <c r="B25" s="85">
        <v>6</v>
      </c>
      <c r="C25" s="80">
        <v>6572.7</v>
      </c>
      <c r="D25" s="80">
        <v>1188.5</v>
      </c>
      <c r="E25" s="80">
        <v>5244.1</v>
      </c>
      <c r="F25" s="80">
        <v>15.4</v>
      </c>
      <c r="G25" s="80">
        <v>124.7</v>
      </c>
      <c r="H25" s="85">
        <v>262</v>
      </c>
      <c r="I25" s="85">
        <v>419</v>
      </c>
      <c r="J25" s="91">
        <v>4120</v>
      </c>
    </row>
    <row r="26" s="66" customFormat="1" ht="14.25" spans="1:10">
      <c r="A26" s="82" t="s">
        <v>624</v>
      </c>
      <c r="B26" s="85">
        <v>15</v>
      </c>
      <c r="C26" s="80">
        <v>13219.8</v>
      </c>
      <c r="D26" s="80">
        <v>1733.5</v>
      </c>
      <c r="E26" s="80">
        <v>11221</v>
      </c>
      <c r="F26" s="80">
        <v>210.6</v>
      </c>
      <c r="G26" s="80">
        <v>54.7</v>
      </c>
      <c r="H26" s="85">
        <v>907</v>
      </c>
      <c r="I26" s="85">
        <v>1440</v>
      </c>
      <c r="J26" s="91">
        <v>6425</v>
      </c>
    </row>
    <row r="27" ht="12.75" spans="1:16">
      <c r="A27" s="86" t="s">
        <v>114</v>
      </c>
      <c r="B27" s="87">
        <v>12</v>
      </c>
      <c r="C27" s="88">
        <v>21349.7</v>
      </c>
      <c r="D27" s="88">
        <v>4073.5</v>
      </c>
      <c r="E27" s="88">
        <v>16223.1</v>
      </c>
      <c r="F27" s="88">
        <v>297</v>
      </c>
      <c r="G27" s="88">
        <v>756.1</v>
      </c>
      <c r="H27" s="89">
        <v>450</v>
      </c>
      <c r="I27" s="89">
        <v>646</v>
      </c>
      <c r="J27" s="92">
        <v>5003</v>
      </c>
      <c r="P27" s="47"/>
    </row>
    <row r="28" ht="12.75"/>
  </sheetData>
  <mergeCells count="9">
    <mergeCell ref="A1:J1"/>
    <mergeCell ref="A2:J2"/>
    <mergeCell ref="D3:G3"/>
    <mergeCell ref="A3:A4"/>
    <mergeCell ref="B3:B4"/>
    <mergeCell ref="C3:C4"/>
    <mergeCell ref="H3:H4"/>
    <mergeCell ref="I3:I4"/>
    <mergeCell ref="J3:J4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>
    <oddFooter>&amp;C第 &amp;P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G4" sqref="G4"/>
    </sheetView>
  </sheetViews>
  <sheetFormatPr defaultColWidth="9.125" defaultRowHeight="12" outlineLevelCol="5"/>
  <cols>
    <col min="1" max="1" width="31.625" style="46" customWidth="1"/>
    <col min="2" max="2" width="4.75" style="47" customWidth="1"/>
    <col min="3" max="4" width="8.25" style="47" customWidth="1"/>
    <col min="5" max="5" width="8.25" style="48" customWidth="1"/>
    <col min="6" max="218" width="9.125" style="47" customWidth="1"/>
    <col min="219" max="16384" width="9.125" style="47"/>
  </cols>
  <sheetData>
    <row r="1" ht="42" customHeight="1" spans="1:6">
      <c r="A1" s="49" t="s">
        <v>771</v>
      </c>
      <c r="B1" s="49"/>
      <c r="C1" s="49"/>
      <c r="D1" s="49"/>
      <c r="E1" s="49"/>
      <c r="F1" s="49"/>
    </row>
    <row r="2" ht="9.75" customHeight="1" spans="1:6">
      <c r="A2" s="50" t="s">
        <v>149</v>
      </c>
      <c r="B2" s="51" t="s">
        <v>627</v>
      </c>
      <c r="C2" s="51" t="s">
        <v>150</v>
      </c>
      <c r="D2" s="52" t="s">
        <v>160</v>
      </c>
      <c r="E2" s="53"/>
      <c r="F2" s="53"/>
    </row>
    <row r="3" ht="16.5" customHeight="1" spans="1:6">
      <c r="A3" s="54"/>
      <c r="B3" s="55"/>
      <c r="C3" s="55"/>
      <c r="D3" s="55"/>
      <c r="E3" s="56" t="s">
        <v>772</v>
      </c>
      <c r="F3" s="57" t="s">
        <v>773</v>
      </c>
    </row>
    <row r="4" ht="12.95" customHeight="1" spans="1:6">
      <c r="A4" s="58" t="s">
        <v>630</v>
      </c>
      <c r="B4" s="51" t="s">
        <v>631</v>
      </c>
      <c r="C4" s="51" t="s">
        <v>161</v>
      </c>
      <c r="D4" s="59">
        <v>7571.3</v>
      </c>
      <c r="E4" s="59">
        <v>2940.4</v>
      </c>
      <c r="F4" s="59">
        <v>4630.9</v>
      </c>
    </row>
    <row r="5" ht="12.95" customHeight="1" spans="1:6">
      <c r="A5" s="60" t="s">
        <v>632</v>
      </c>
      <c r="B5" s="61" t="s">
        <v>14</v>
      </c>
      <c r="C5" s="61" t="s">
        <v>14</v>
      </c>
      <c r="D5" s="59" t="s">
        <v>14</v>
      </c>
      <c r="E5" s="59" t="s">
        <v>14</v>
      </c>
      <c r="F5" s="59" t="s">
        <v>14</v>
      </c>
    </row>
    <row r="6" ht="12.95" customHeight="1" spans="1:6">
      <c r="A6" s="60" t="s">
        <v>633</v>
      </c>
      <c r="B6" s="61" t="s">
        <v>631</v>
      </c>
      <c r="C6" s="61" t="s">
        <v>634</v>
      </c>
      <c r="D6" s="59">
        <v>268870.3</v>
      </c>
      <c r="E6" s="59">
        <v>197541</v>
      </c>
      <c r="F6" s="59">
        <v>71329.3</v>
      </c>
    </row>
    <row r="7" ht="12.95" customHeight="1" spans="1:6">
      <c r="A7" s="62" t="s">
        <v>635</v>
      </c>
      <c r="B7" s="61" t="s">
        <v>631</v>
      </c>
      <c r="C7" s="61" t="s">
        <v>636</v>
      </c>
      <c r="D7" s="59">
        <v>11997</v>
      </c>
      <c r="E7" s="59">
        <v>3859.4</v>
      </c>
      <c r="F7" s="59">
        <v>8137.6</v>
      </c>
    </row>
    <row r="8" ht="12.95" customHeight="1" spans="1:6">
      <c r="A8" s="60" t="s">
        <v>637</v>
      </c>
      <c r="B8" s="61" t="s">
        <v>631</v>
      </c>
      <c r="C8" s="61" t="s">
        <v>638</v>
      </c>
      <c r="D8" s="59">
        <v>11565.7</v>
      </c>
      <c r="E8" s="59">
        <v>6052</v>
      </c>
      <c r="F8" s="59">
        <v>5513.7</v>
      </c>
    </row>
    <row r="9" ht="12.75" customHeight="1" spans="1:6">
      <c r="A9" s="60" t="s">
        <v>639</v>
      </c>
      <c r="B9" s="61" t="s">
        <v>631</v>
      </c>
      <c r="C9" s="61" t="s">
        <v>640</v>
      </c>
      <c r="D9" s="59">
        <v>339262.8</v>
      </c>
      <c r="E9" s="59">
        <v>166130.3</v>
      </c>
      <c r="F9" s="59">
        <v>173132.5</v>
      </c>
    </row>
    <row r="10" ht="12.95" customHeight="1" spans="1:6">
      <c r="A10" s="60" t="s">
        <v>641</v>
      </c>
      <c r="B10" s="61" t="s">
        <v>631</v>
      </c>
      <c r="C10" s="61" t="s">
        <v>354</v>
      </c>
      <c r="D10" s="59">
        <v>115127.4</v>
      </c>
      <c r="E10" s="59">
        <v>56336.4</v>
      </c>
      <c r="F10" s="59">
        <v>58791</v>
      </c>
    </row>
    <row r="11" ht="12.95" customHeight="1" spans="1:6">
      <c r="A11" s="60" t="s">
        <v>642</v>
      </c>
      <c r="B11" s="61" t="s">
        <v>631</v>
      </c>
      <c r="C11" s="61" t="s">
        <v>643</v>
      </c>
      <c r="D11" s="59">
        <v>30534.3</v>
      </c>
      <c r="E11" s="59">
        <v>21667.6</v>
      </c>
      <c r="F11" s="59">
        <v>8866.7</v>
      </c>
    </row>
    <row r="12" ht="12.95" customHeight="1" spans="1:6">
      <c r="A12" s="60" t="s">
        <v>644</v>
      </c>
      <c r="B12" s="61" t="s">
        <v>631</v>
      </c>
      <c r="C12" s="61" t="s">
        <v>645</v>
      </c>
      <c r="D12" s="59">
        <v>67637.1</v>
      </c>
      <c r="E12" s="59">
        <v>50348.4</v>
      </c>
      <c r="F12" s="59">
        <v>17288.7</v>
      </c>
    </row>
    <row r="13" ht="12.95" customHeight="1" spans="1:6">
      <c r="A13" s="60" t="s">
        <v>646</v>
      </c>
      <c r="B13" s="61" t="s">
        <v>631</v>
      </c>
      <c r="C13" s="61" t="s">
        <v>647</v>
      </c>
      <c r="D13" s="59">
        <v>734141.4</v>
      </c>
      <c r="E13" s="59">
        <v>509085.4</v>
      </c>
      <c r="F13" s="59">
        <v>225056</v>
      </c>
    </row>
    <row r="14" ht="12.95" customHeight="1" spans="1:6">
      <c r="A14" s="60" t="s">
        <v>648</v>
      </c>
      <c r="B14" s="61" t="s">
        <v>631</v>
      </c>
      <c r="C14" s="61" t="s">
        <v>649</v>
      </c>
      <c r="D14" s="59">
        <v>422748.3</v>
      </c>
      <c r="E14" s="59">
        <v>355100.4</v>
      </c>
      <c r="F14" s="59">
        <v>67647.9</v>
      </c>
    </row>
    <row r="15" ht="12.95" customHeight="1" spans="1:6">
      <c r="A15" s="60" t="s">
        <v>650</v>
      </c>
      <c r="B15" s="61" t="s">
        <v>631</v>
      </c>
      <c r="C15" s="61" t="s">
        <v>651</v>
      </c>
      <c r="D15" s="59">
        <v>23466.4</v>
      </c>
      <c r="E15" s="59">
        <v>8715</v>
      </c>
      <c r="F15" s="59">
        <v>14751.4</v>
      </c>
    </row>
    <row r="16" ht="12.95" customHeight="1" spans="1:6">
      <c r="A16" s="60" t="s">
        <v>652</v>
      </c>
      <c r="B16" s="61" t="s">
        <v>631</v>
      </c>
      <c r="C16" s="61" t="s">
        <v>653</v>
      </c>
      <c r="D16" s="59">
        <v>708140.7</v>
      </c>
      <c r="E16" s="59">
        <v>508413.2</v>
      </c>
      <c r="F16" s="59">
        <v>199727.5</v>
      </c>
    </row>
    <row r="17" ht="12.95" customHeight="1" spans="1:6">
      <c r="A17" s="60" t="s">
        <v>654</v>
      </c>
      <c r="B17" s="61" t="s">
        <v>631</v>
      </c>
      <c r="C17" s="61" t="s">
        <v>655</v>
      </c>
      <c r="D17" s="59">
        <v>26000.7</v>
      </c>
      <c r="E17" s="59">
        <v>672.2</v>
      </c>
      <c r="F17" s="59">
        <v>25328.5</v>
      </c>
    </row>
    <row r="18" ht="12.95" customHeight="1" spans="1:6">
      <c r="A18" s="60" t="s">
        <v>656</v>
      </c>
      <c r="B18" s="61" t="s">
        <v>631</v>
      </c>
      <c r="C18" s="61" t="s">
        <v>657</v>
      </c>
      <c r="D18" s="59">
        <v>84355</v>
      </c>
      <c r="E18" s="59">
        <v>58850.5</v>
      </c>
      <c r="F18" s="59">
        <v>25504.5</v>
      </c>
    </row>
    <row r="19" ht="12.95" customHeight="1" spans="1:6">
      <c r="A19" s="60" t="s">
        <v>658</v>
      </c>
      <c r="B19" s="61" t="s">
        <v>631</v>
      </c>
      <c r="C19" s="61" t="s">
        <v>659</v>
      </c>
      <c r="D19" s="59">
        <v>23620.3</v>
      </c>
      <c r="E19" s="59">
        <v>21660.5</v>
      </c>
      <c r="F19" s="59">
        <v>1959.8</v>
      </c>
    </row>
    <row r="20" ht="12.95" customHeight="1" spans="1:6">
      <c r="A20" s="60" t="s">
        <v>660</v>
      </c>
      <c r="B20" s="61" t="s">
        <v>14</v>
      </c>
      <c r="C20" s="61" t="s">
        <v>14</v>
      </c>
      <c r="D20" s="59" t="s">
        <v>14</v>
      </c>
      <c r="E20" s="59" t="s">
        <v>14</v>
      </c>
      <c r="F20" s="59" t="s">
        <v>14</v>
      </c>
    </row>
    <row r="21" ht="12.95" customHeight="1" spans="1:6">
      <c r="A21" s="60" t="s">
        <v>661</v>
      </c>
      <c r="B21" s="61" t="s">
        <v>631</v>
      </c>
      <c r="C21" s="61" t="s">
        <v>381</v>
      </c>
      <c r="D21" s="59">
        <v>207860.6</v>
      </c>
      <c r="E21" s="59">
        <v>77588.9</v>
      </c>
      <c r="F21" s="59">
        <v>130271.7</v>
      </c>
    </row>
    <row r="22" ht="12.95" customHeight="1" spans="1:6">
      <c r="A22" s="60" t="s">
        <v>662</v>
      </c>
      <c r="B22" s="61" t="s">
        <v>631</v>
      </c>
      <c r="C22" s="61" t="s">
        <v>383</v>
      </c>
      <c r="D22" s="59">
        <v>204639.2</v>
      </c>
      <c r="E22" s="59">
        <v>76744.6</v>
      </c>
      <c r="F22" s="59">
        <v>127894.6</v>
      </c>
    </row>
    <row r="23" ht="12.95" customHeight="1" spans="1:6">
      <c r="A23" s="60" t="s">
        <v>663</v>
      </c>
      <c r="B23" s="61" t="s">
        <v>631</v>
      </c>
      <c r="C23" s="61" t="s">
        <v>664</v>
      </c>
      <c r="D23" s="59">
        <v>91364.1</v>
      </c>
      <c r="E23" s="59">
        <v>27588.1</v>
      </c>
      <c r="F23" s="59">
        <v>63776</v>
      </c>
    </row>
    <row r="24" ht="12.95" customHeight="1" spans="1:6">
      <c r="A24" s="60" t="s">
        <v>665</v>
      </c>
      <c r="B24" s="61" t="s">
        <v>631</v>
      </c>
      <c r="C24" s="61" t="s">
        <v>666</v>
      </c>
      <c r="D24" s="59">
        <v>2916.3</v>
      </c>
      <c r="E24" s="59">
        <v>1078.2</v>
      </c>
      <c r="F24" s="59">
        <v>1838.1</v>
      </c>
    </row>
    <row r="25" ht="12.95" customHeight="1" spans="1:6">
      <c r="A25" s="60" t="s">
        <v>667</v>
      </c>
      <c r="B25" s="61" t="s">
        <v>631</v>
      </c>
      <c r="C25" s="61" t="s">
        <v>668</v>
      </c>
      <c r="D25" s="59">
        <v>19040.8</v>
      </c>
      <c r="E25" s="59">
        <v>15722.9</v>
      </c>
      <c r="F25" s="59">
        <v>3317.9</v>
      </c>
    </row>
    <row r="26" ht="12.95" customHeight="1" spans="1:6">
      <c r="A26" s="60" t="s">
        <v>669</v>
      </c>
      <c r="B26" s="61" t="s">
        <v>631</v>
      </c>
      <c r="C26" s="61" t="s">
        <v>670</v>
      </c>
      <c r="D26" s="59">
        <v>64804.6</v>
      </c>
      <c r="E26" s="59">
        <v>29934.4</v>
      </c>
      <c r="F26" s="59">
        <v>34870.2</v>
      </c>
    </row>
    <row r="27" ht="12.95" customHeight="1" spans="1:6">
      <c r="A27" s="60" t="s">
        <v>671</v>
      </c>
      <c r="B27" s="61" t="s">
        <v>631</v>
      </c>
      <c r="C27" s="61" t="s">
        <v>672</v>
      </c>
      <c r="D27" s="59">
        <v>44269.7</v>
      </c>
      <c r="E27" s="59">
        <v>19513.1</v>
      </c>
      <c r="F27" s="59">
        <v>24756.6</v>
      </c>
    </row>
    <row r="28" ht="12.95" customHeight="1" spans="1:6">
      <c r="A28" s="60" t="s">
        <v>673</v>
      </c>
      <c r="B28" s="61" t="s">
        <v>631</v>
      </c>
      <c r="C28" s="61" t="s">
        <v>674</v>
      </c>
      <c r="D28" s="59">
        <v>12125.3</v>
      </c>
      <c r="E28" s="59">
        <v>8665.8</v>
      </c>
      <c r="F28" s="59">
        <v>3459.5</v>
      </c>
    </row>
    <row r="29" ht="12.95" customHeight="1" spans="1:6">
      <c r="A29" s="60" t="s">
        <v>675</v>
      </c>
      <c r="B29" s="61" t="s">
        <v>631</v>
      </c>
      <c r="C29" s="61" t="s">
        <v>676</v>
      </c>
      <c r="D29" s="59">
        <v>11.7</v>
      </c>
      <c r="E29" s="59">
        <v>6.8</v>
      </c>
      <c r="F29" s="59">
        <v>4.9</v>
      </c>
    </row>
    <row r="30" ht="12.95" customHeight="1" spans="1:6">
      <c r="A30" s="60" t="s">
        <v>677</v>
      </c>
      <c r="B30" s="61" t="s">
        <v>631</v>
      </c>
      <c r="C30" s="61" t="s">
        <v>678</v>
      </c>
      <c r="D30" s="59">
        <v>1376.4</v>
      </c>
      <c r="E30" s="59">
        <v>1372.4</v>
      </c>
      <c r="F30" s="59">
        <v>4</v>
      </c>
    </row>
    <row r="31" ht="12.95" customHeight="1" spans="1:6">
      <c r="A31" s="60" t="s">
        <v>679</v>
      </c>
      <c r="B31" s="61" t="s">
        <v>631</v>
      </c>
      <c r="C31" s="61" t="s">
        <v>680</v>
      </c>
      <c r="D31" s="59">
        <v>-9299.9</v>
      </c>
      <c r="E31" s="59">
        <v>-7138</v>
      </c>
      <c r="F31" s="59">
        <v>-2161.9</v>
      </c>
    </row>
    <row r="32" ht="12.95" customHeight="1" spans="1:6">
      <c r="A32" s="60" t="s">
        <v>681</v>
      </c>
      <c r="B32" s="61" t="s">
        <v>631</v>
      </c>
      <c r="C32" s="61" t="s">
        <v>682</v>
      </c>
      <c r="D32" s="59">
        <v>239.9</v>
      </c>
      <c r="E32" s="59">
        <v>115.5</v>
      </c>
      <c r="F32" s="59">
        <v>124.4</v>
      </c>
    </row>
    <row r="33" ht="12.95" customHeight="1" spans="1:6">
      <c r="A33" s="60" t="s">
        <v>683</v>
      </c>
      <c r="B33" s="61" t="s">
        <v>631</v>
      </c>
      <c r="C33" s="61" t="s">
        <v>684</v>
      </c>
      <c r="D33" s="59">
        <v>178.4</v>
      </c>
      <c r="E33" s="59">
        <v>104.2</v>
      </c>
      <c r="F33" s="59">
        <v>74.2</v>
      </c>
    </row>
    <row r="34" ht="12.95" customHeight="1" spans="1:6">
      <c r="A34" s="60" t="s">
        <v>685</v>
      </c>
      <c r="B34" s="61" t="s">
        <v>631</v>
      </c>
      <c r="C34" s="61" t="s">
        <v>686</v>
      </c>
      <c r="D34" s="59">
        <v>-9241.7</v>
      </c>
      <c r="E34" s="59">
        <v>-7130</v>
      </c>
      <c r="F34" s="59">
        <v>-2111.7</v>
      </c>
    </row>
    <row r="35" ht="11.45" customHeight="1" spans="1:6">
      <c r="A35" s="60" t="s">
        <v>687</v>
      </c>
      <c r="B35" s="61" t="s">
        <v>14</v>
      </c>
      <c r="C35" s="61" t="s">
        <v>14</v>
      </c>
      <c r="D35" s="59" t="s">
        <v>14</v>
      </c>
      <c r="E35" s="59" t="s">
        <v>14</v>
      </c>
      <c r="F35" s="59" t="s">
        <v>14</v>
      </c>
    </row>
    <row r="36" ht="11.45" customHeight="1" spans="1:6">
      <c r="A36" s="60" t="s">
        <v>688</v>
      </c>
      <c r="B36" s="61" t="s">
        <v>631</v>
      </c>
      <c r="C36" s="61" t="s">
        <v>394</v>
      </c>
      <c r="D36" s="59">
        <v>53055</v>
      </c>
      <c r="E36" s="59">
        <v>21784.5</v>
      </c>
      <c r="F36" s="59">
        <v>31270.5</v>
      </c>
    </row>
    <row r="37" ht="11.45" customHeight="1" spans="1:6">
      <c r="A37" s="60" t="s">
        <v>689</v>
      </c>
      <c r="B37" s="61" t="s">
        <v>631</v>
      </c>
      <c r="C37" s="61" t="s">
        <v>396</v>
      </c>
      <c r="D37" s="59">
        <v>5435.5</v>
      </c>
      <c r="E37" s="59">
        <v>2128.6</v>
      </c>
      <c r="F37" s="59">
        <v>3306.9</v>
      </c>
    </row>
    <row r="38" customHeight="1" spans="1:6">
      <c r="A38" s="63" t="s">
        <v>774</v>
      </c>
      <c r="B38" s="55" t="s">
        <v>691</v>
      </c>
      <c r="C38" s="55" t="s">
        <v>775</v>
      </c>
      <c r="D38" s="64">
        <v>13947</v>
      </c>
      <c r="E38" s="65">
        <v>5612</v>
      </c>
      <c r="F38" s="65">
        <v>8335</v>
      </c>
    </row>
  </sheetData>
  <mergeCells count="5">
    <mergeCell ref="A1:F1"/>
    <mergeCell ref="A2:A3"/>
    <mergeCell ref="B2:B3"/>
    <mergeCell ref="C2:C3"/>
    <mergeCell ref="D2:D3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workbookViewId="0">
      <selection activeCell="J4" sqref="J4"/>
    </sheetView>
  </sheetViews>
  <sheetFormatPr defaultColWidth="9.125" defaultRowHeight="14.25"/>
  <cols>
    <col min="1" max="1" width="28.875" style="2" customWidth="1"/>
    <col min="2" max="3" width="7.75" style="2" customWidth="1"/>
    <col min="4" max="6" width="9.25" style="2" customWidth="1"/>
    <col min="7" max="7" width="8.25" style="2" customWidth="1"/>
    <col min="8" max="228" width="9.125" style="2" customWidth="1"/>
    <col min="229" max="16384" width="9.125" style="2"/>
  </cols>
  <sheetData>
    <row r="1" ht="18.75" customHeight="1" spans="1:7">
      <c r="A1" s="3" t="s">
        <v>776</v>
      </c>
      <c r="B1" s="3"/>
      <c r="C1" s="3"/>
      <c r="D1" s="3"/>
      <c r="E1" s="3"/>
      <c r="F1" s="3"/>
      <c r="G1" s="3"/>
    </row>
    <row r="2" ht="15.75" customHeight="1" spans="1:7">
      <c r="A2" s="6" t="s">
        <v>777</v>
      </c>
      <c r="B2" s="7" t="s">
        <v>778</v>
      </c>
      <c r="C2" s="7"/>
      <c r="D2" s="7"/>
      <c r="E2" s="7" t="s">
        <v>779</v>
      </c>
      <c r="F2" s="7"/>
      <c r="G2" s="8"/>
    </row>
    <row r="3" ht="26.25" customHeight="1" spans="1:7">
      <c r="A3" s="9"/>
      <c r="B3" s="32" t="s">
        <v>780</v>
      </c>
      <c r="C3" s="32" t="s">
        <v>781</v>
      </c>
      <c r="D3" s="33" t="s">
        <v>782</v>
      </c>
      <c r="E3" s="32" t="s">
        <v>780</v>
      </c>
      <c r="F3" s="32" t="s">
        <v>781</v>
      </c>
      <c r="G3" s="33" t="s">
        <v>782</v>
      </c>
    </row>
    <row r="4" ht="14.1" customHeight="1" spans="1:7">
      <c r="A4" s="34" t="s">
        <v>783</v>
      </c>
      <c r="B4" s="35" t="s">
        <v>784</v>
      </c>
      <c r="C4" s="35">
        <v>9261</v>
      </c>
      <c r="D4" s="36">
        <v>-11.8237771298996</v>
      </c>
      <c r="E4" s="35" t="s">
        <v>785</v>
      </c>
      <c r="F4" s="35">
        <v>2948285</v>
      </c>
      <c r="G4" s="37">
        <v>21.2669060148527</v>
      </c>
    </row>
    <row r="5" ht="14.1" customHeight="1" spans="1:8">
      <c r="A5" s="34" t="s">
        <v>786</v>
      </c>
      <c r="B5" s="35">
        <v>4626</v>
      </c>
      <c r="C5" s="35">
        <v>4984</v>
      </c>
      <c r="D5" s="36">
        <v>-7.18298555377207</v>
      </c>
      <c r="E5" s="35">
        <v>2043778</v>
      </c>
      <c r="F5" s="35">
        <v>1505122</v>
      </c>
      <c r="G5" s="37">
        <v>35.7881952426448</v>
      </c>
      <c r="H5" s="38"/>
    </row>
    <row r="6" ht="14.1" customHeight="1" spans="1:7">
      <c r="A6" s="34" t="s">
        <v>787</v>
      </c>
      <c r="B6" s="35" t="s">
        <v>788</v>
      </c>
      <c r="C6" s="35">
        <v>4683</v>
      </c>
      <c r="D6" s="36">
        <v>-6.68374973307708</v>
      </c>
      <c r="E6" s="35" t="s">
        <v>789</v>
      </c>
      <c r="F6" s="35">
        <v>1383225</v>
      </c>
      <c r="G6" s="37">
        <v>38.4136348027255</v>
      </c>
    </row>
    <row r="7" ht="14.1" customHeight="1" spans="1:9">
      <c r="A7" s="34" t="s">
        <v>790</v>
      </c>
      <c r="B7" s="39" t="s">
        <v>791</v>
      </c>
      <c r="C7" s="35">
        <v>416</v>
      </c>
      <c r="D7" s="36">
        <v>-18.9903846153846</v>
      </c>
      <c r="E7" s="35" t="s">
        <v>792</v>
      </c>
      <c r="F7" s="35">
        <v>65352</v>
      </c>
      <c r="G7" s="37">
        <v>5.01438364548905</v>
      </c>
      <c r="I7" s="45"/>
    </row>
    <row r="8" ht="14.1" customHeight="1" spans="1:7">
      <c r="A8" s="34" t="s">
        <v>793</v>
      </c>
      <c r="B8" s="39" t="s">
        <v>794</v>
      </c>
      <c r="C8" s="35">
        <v>1184</v>
      </c>
      <c r="D8" s="36">
        <v>-18.1587837837838</v>
      </c>
      <c r="E8" s="35" t="s">
        <v>795</v>
      </c>
      <c r="F8" s="35">
        <v>192892</v>
      </c>
      <c r="G8" s="37">
        <v>14.4412417311242</v>
      </c>
    </row>
    <row r="9" ht="14.1" customHeight="1" spans="1:7">
      <c r="A9" s="34" t="s">
        <v>796</v>
      </c>
      <c r="B9" s="39" t="s">
        <v>797</v>
      </c>
      <c r="C9" s="35">
        <v>1571</v>
      </c>
      <c r="D9" s="36">
        <v>-7.25652450668363</v>
      </c>
      <c r="E9" s="35" t="s">
        <v>798</v>
      </c>
      <c r="F9" s="35">
        <v>992913</v>
      </c>
      <c r="G9" s="37">
        <v>1.44685385325805</v>
      </c>
    </row>
    <row r="10" ht="14.1" customHeight="1" spans="1:7">
      <c r="A10" s="34" t="s">
        <v>799</v>
      </c>
      <c r="B10" s="39" t="s">
        <v>800</v>
      </c>
      <c r="C10" s="35">
        <v>1272</v>
      </c>
      <c r="D10" s="36">
        <v>0</v>
      </c>
      <c r="E10" s="35" t="s">
        <v>801</v>
      </c>
      <c r="F10" s="35">
        <v>117726</v>
      </c>
      <c r="G10" s="37">
        <v>249.457214209266</v>
      </c>
    </row>
    <row r="11" ht="14.1" customHeight="1" spans="1:7">
      <c r="A11" s="34" t="s">
        <v>802</v>
      </c>
      <c r="B11" s="39" t="s">
        <v>803</v>
      </c>
      <c r="C11" s="35">
        <v>240</v>
      </c>
      <c r="D11" s="36">
        <v>39.5833333333333</v>
      </c>
      <c r="E11" s="35" t="s">
        <v>804</v>
      </c>
      <c r="F11" s="35">
        <v>12761</v>
      </c>
      <c r="G11" s="37">
        <v>1511.01794530209</v>
      </c>
    </row>
    <row r="12" ht="14.1" customHeight="1" spans="1:7">
      <c r="A12" s="34" t="s">
        <v>805</v>
      </c>
      <c r="B12" s="35" t="s">
        <v>336</v>
      </c>
      <c r="C12" s="35">
        <v>194</v>
      </c>
      <c r="D12" s="36">
        <v>-18.0412371134021</v>
      </c>
      <c r="E12" s="35" t="s">
        <v>806</v>
      </c>
      <c r="F12" s="35">
        <v>73153</v>
      </c>
      <c r="G12" s="37">
        <v>7.80282421773543</v>
      </c>
    </row>
    <row r="13" ht="14.1" customHeight="1" spans="1:7">
      <c r="A13" s="34" t="s">
        <v>807</v>
      </c>
      <c r="B13" s="35" t="s">
        <v>808</v>
      </c>
      <c r="C13" s="35">
        <v>107</v>
      </c>
      <c r="D13" s="36">
        <v>-9.34579439252336</v>
      </c>
      <c r="E13" s="35" t="s">
        <v>809</v>
      </c>
      <c r="F13" s="35">
        <v>48744</v>
      </c>
      <c r="G13" s="37">
        <v>3.28450681109469</v>
      </c>
    </row>
    <row r="14" ht="14.1" customHeight="1" spans="1:7">
      <c r="A14" s="34" t="s">
        <v>810</v>
      </c>
      <c r="B14" s="35" t="s">
        <v>811</v>
      </c>
      <c r="C14" s="35">
        <v>2537</v>
      </c>
      <c r="D14" s="36">
        <v>-19.2353173039022</v>
      </c>
      <c r="E14" s="35" t="s">
        <v>812</v>
      </c>
      <c r="F14" s="35">
        <v>105143</v>
      </c>
      <c r="G14" s="37">
        <v>0.137907421321444</v>
      </c>
    </row>
    <row r="15" ht="14.1" customHeight="1" spans="1:7">
      <c r="A15" s="34" t="s">
        <v>813</v>
      </c>
      <c r="B15" s="35" t="s">
        <v>814</v>
      </c>
      <c r="C15" s="35">
        <v>2001</v>
      </c>
      <c r="D15" s="36">
        <v>-13.2933533233383</v>
      </c>
      <c r="E15" s="35" t="s">
        <v>815</v>
      </c>
      <c r="F15" s="35">
        <v>80602</v>
      </c>
      <c r="G15" s="37">
        <v>1.32378849160071</v>
      </c>
    </row>
    <row r="16" ht="14.1" customHeight="1" spans="1:7">
      <c r="A16" s="34" t="s">
        <v>816</v>
      </c>
      <c r="B16" s="35" t="s">
        <v>817</v>
      </c>
      <c r="C16" s="35">
        <v>394</v>
      </c>
      <c r="D16" s="36">
        <v>-34.7715736040609</v>
      </c>
      <c r="E16" s="35" t="s">
        <v>818</v>
      </c>
      <c r="F16" s="35">
        <v>19217</v>
      </c>
      <c r="G16" s="37">
        <v>-1.33735754800438</v>
      </c>
    </row>
    <row r="17" ht="14.1" customHeight="1" spans="1:7">
      <c r="A17" s="34" t="s">
        <v>819</v>
      </c>
      <c r="B17" s="35" t="s">
        <v>820</v>
      </c>
      <c r="C17" s="35">
        <v>142</v>
      </c>
      <c r="D17" s="36">
        <v>-59.8591549295775</v>
      </c>
      <c r="E17" s="35" t="s">
        <v>821</v>
      </c>
      <c r="F17" s="35">
        <v>5324</v>
      </c>
      <c r="G17" s="37">
        <v>-12.4906085649887</v>
      </c>
    </row>
    <row r="18" ht="14.1" customHeight="1" spans="1:7">
      <c r="A18" s="34" t="s">
        <v>822</v>
      </c>
      <c r="B18" s="35"/>
      <c r="C18" s="35"/>
      <c r="D18" s="36"/>
      <c r="E18" s="35"/>
      <c r="F18" s="35"/>
      <c r="G18" s="37"/>
    </row>
    <row r="19" ht="14.1" customHeight="1" spans="1:7">
      <c r="A19" s="34" t="s">
        <v>823</v>
      </c>
      <c r="B19" s="35" t="s">
        <v>824</v>
      </c>
      <c r="C19" s="35">
        <v>3</v>
      </c>
      <c r="D19" s="36">
        <v>-100</v>
      </c>
      <c r="E19" s="35" t="s">
        <v>824</v>
      </c>
      <c r="F19" s="35">
        <v>12</v>
      </c>
      <c r="G19" s="37">
        <v>-100</v>
      </c>
    </row>
    <row r="20" ht="14.1" customHeight="1" spans="1:7">
      <c r="A20" s="34" t="s">
        <v>825</v>
      </c>
      <c r="B20" s="35" t="s">
        <v>826</v>
      </c>
      <c r="C20" s="35">
        <v>223</v>
      </c>
      <c r="D20" s="36">
        <v>-8.96860986547085</v>
      </c>
      <c r="E20" s="35" t="s">
        <v>827</v>
      </c>
      <c r="F20" s="35">
        <v>41612</v>
      </c>
      <c r="G20" s="37">
        <v>11.9028164952418</v>
      </c>
    </row>
    <row r="21" ht="14.1" customHeight="1" spans="1:7">
      <c r="A21" s="34" t="s">
        <v>828</v>
      </c>
      <c r="B21" s="35" t="s">
        <v>824</v>
      </c>
      <c r="C21" s="35">
        <v>3</v>
      </c>
      <c r="D21" s="36">
        <v>-100</v>
      </c>
      <c r="E21" s="35" t="s">
        <v>824</v>
      </c>
      <c r="F21" s="35">
        <v>52</v>
      </c>
      <c r="G21" s="37">
        <v>-100</v>
      </c>
    </row>
    <row r="22" ht="14.1" customHeight="1" spans="1:7">
      <c r="A22" s="34" t="s">
        <v>829</v>
      </c>
      <c r="B22" s="35" t="s">
        <v>344</v>
      </c>
      <c r="C22" s="35">
        <v>282</v>
      </c>
      <c r="D22" s="36">
        <v>-39.0070921985816</v>
      </c>
      <c r="E22" s="35" t="s">
        <v>830</v>
      </c>
      <c r="F22" s="35">
        <v>195980</v>
      </c>
      <c r="G22" s="37">
        <v>7.36197571180732</v>
      </c>
    </row>
    <row r="23" ht="14.1" customHeight="1" spans="1:7">
      <c r="A23" s="34" t="s">
        <v>831</v>
      </c>
      <c r="B23" s="35" t="s">
        <v>824</v>
      </c>
      <c r="C23" s="35">
        <v>13</v>
      </c>
      <c r="D23" s="36">
        <v>-100</v>
      </c>
      <c r="E23" s="35" t="s">
        <v>824</v>
      </c>
      <c r="F23" s="35">
        <v>11</v>
      </c>
      <c r="G23" s="37">
        <v>-100</v>
      </c>
    </row>
    <row r="24" ht="14.1" customHeight="1" spans="1:7">
      <c r="A24" s="34" t="s">
        <v>832</v>
      </c>
      <c r="B24" s="35"/>
      <c r="C24" s="35"/>
      <c r="D24" s="36"/>
      <c r="E24" s="35"/>
      <c r="F24" s="35"/>
      <c r="G24" s="37"/>
    </row>
    <row r="25" ht="14.1" customHeight="1" spans="1:7">
      <c r="A25" s="34" t="s">
        <v>833</v>
      </c>
      <c r="B25" s="35" t="s">
        <v>824</v>
      </c>
      <c r="C25" s="35">
        <v>5</v>
      </c>
      <c r="D25" s="36">
        <v>-100</v>
      </c>
      <c r="E25" s="35" t="s">
        <v>824</v>
      </c>
      <c r="F25" s="35">
        <v>5</v>
      </c>
      <c r="G25" s="37">
        <v>-100</v>
      </c>
    </row>
    <row r="26" ht="14.1" customHeight="1" spans="1:7">
      <c r="A26" s="34" t="s">
        <v>834</v>
      </c>
      <c r="B26" s="35" t="s">
        <v>824</v>
      </c>
      <c r="C26" s="35">
        <v>3</v>
      </c>
      <c r="D26" s="36">
        <v>-100</v>
      </c>
      <c r="E26" s="35" t="s">
        <v>824</v>
      </c>
      <c r="F26" s="35">
        <v>47</v>
      </c>
      <c r="G26" s="37">
        <v>-100</v>
      </c>
    </row>
    <row r="27" ht="14.1" customHeight="1" spans="1:7">
      <c r="A27" s="34" t="s">
        <v>835</v>
      </c>
      <c r="B27" s="35" t="s">
        <v>824</v>
      </c>
      <c r="C27" s="35">
        <v>3</v>
      </c>
      <c r="D27" s="36">
        <v>-100</v>
      </c>
      <c r="E27" s="35" t="s">
        <v>824</v>
      </c>
      <c r="F27" s="35">
        <v>45</v>
      </c>
      <c r="G27" s="37">
        <v>-100</v>
      </c>
    </row>
    <row r="28" ht="14.1" customHeight="1" spans="1:7">
      <c r="A28" s="34" t="s">
        <v>836</v>
      </c>
      <c r="B28" s="35"/>
      <c r="C28" s="35"/>
      <c r="D28" s="36"/>
      <c r="E28" s="35"/>
      <c r="F28" s="35"/>
      <c r="G28" s="37"/>
    </row>
    <row r="29" ht="14.1" customHeight="1" spans="1:7">
      <c r="A29" s="34" t="s">
        <v>837</v>
      </c>
      <c r="B29" s="35" t="s">
        <v>824</v>
      </c>
      <c r="C29" s="35">
        <v>3</v>
      </c>
      <c r="D29" s="36">
        <v>-100</v>
      </c>
      <c r="E29" s="35" t="s">
        <v>824</v>
      </c>
      <c r="F29" s="35">
        <v>45</v>
      </c>
      <c r="G29" s="37">
        <v>-100</v>
      </c>
    </row>
    <row r="30" ht="14.1" customHeight="1" spans="1:7">
      <c r="A30" s="34" t="s">
        <v>838</v>
      </c>
      <c r="B30" s="35" t="s">
        <v>839</v>
      </c>
      <c r="C30" s="35">
        <v>33</v>
      </c>
      <c r="D30" s="36">
        <v>-42.4242424242424</v>
      </c>
      <c r="E30" s="35" t="s">
        <v>840</v>
      </c>
      <c r="F30" s="35">
        <v>30615</v>
      </c>
      <c r="G30" s="37">
        <v>7.66291033806958</v>
      </c>
    </row>
    <row r="31" ht="14.1" customHeight="1" spans="1:7">
      <c r="A31" s="34" t="s">
        <v>841</v>
      </c>
      <c r="B31" s="35" t="s">
        <v>824</v>
      </c>
      <c r="C31" s="35">
        <v>11</v>
      </c>
      <c r="D31" s="36">
        <v>-100</v>
      </c>
      <c r="E31" s="35" t="s">
        <v>824</v>
      </c>
      <c r="F31" s="35">
        <v>56</v>
      </c>
      <c r="G31" s="37">
        <v>-100</v>
      </c>
    </row>
    <row r="32" ht="14.1" customHeight="1" spans="1:7">
      <c r="A32" s="34" t="s">
        <v>842</v>
      </c>
      <c r="B32" s="35" t="s">
        <v>843</v>
      </c>
      <c r="C32" s="35">
        <v>19</v>
      </c>
      <c r="D32" s="36">
        <v>-15.7894736842105</v>
      </c>
      <c r="E32" s="35" t="s">
        <v>844</v>
      </c>
      <c r="F32" s="35">
        <v>1376</v>
      </c>
      <c r="G32" s="37">
        <v>4.86918604651163</v>
      </c>
    </row>
    <row r="33" ht="14.1" customHeight="1" spans="1:7">
      <c r="A33" s="34" t="s">
        <v>845</v>
      </c>
      <c r="B33" s="35" t="s">
        <v>846</v>
      </c>
      <c r="C33" s="35">
        <v>32</v>
      </c>
      <c r="D33" s="36">
        <v>-6.25</v>
      </c>
      <c r="E33" s="35" t="s">
        <v>847</v>
      </c>
      <c r="F33" s="35">
        <v>15690</v>
      </c>
      <c r="G33" s="37">
        <v>8.94200127469726</v>
      </c>
    </row>
    <row r="34" ht="14.1" customHeight="1" spans="1:7">
      <c r="A34" s="34" t="s">
        <v>848</v>
      </c>
      <c r="B34" s="35" t="s">
        <v>824</v>
      </c>
      <c r="C34" s="35">
        <v>1</v>
      </c>
      <c r="D34" s="36">
        <v>-100</v>
      </c>
      <c r="E34" s="35" t="s">
        <v>824</v>
      </c>
      <c r="F34" s="35">
        <v>2</v>
      </c>
      <c r="G34" s="37">
        <v>-100</v>
      </c>
    </row>
    <row r="35" ht="14.1" customHeight="1" spans="1:7">
      <c r="A35" s="34" t="s">
        <v>849</v>
      </c>
      <c r="B35" s="35" t="s">
        <v>824</v>
      </c>
      <c r="C35" s="35">
        <v>1</v>
      </c>
      <c r="D35" s="36">
        <v>-100</v>
      </c>
      <c r="E35" s="35" t="s">
        <v>824</v>
      </c>
      <c r="F35" s="35">
        <v>7</v>
      </c>
      <c r="G35" s="37">
        <v>-100</v>
      </c>
    </row>
    <row r="36" ht="14.1" customHeight="1" spans="1:7">
      <c r="A36" s="34" t="s">
        <v>850</v>
      </c>
      <c r="B36" s="35" t="s">
        <v>824</v>
      </c>
      <c r="C36" s="35">
        <v>5</v>
      </c>
      <c r="D36" s="36">
        <v>-100</v>
      </c>
      <c r="E36" s="35" t="s">
        <v>824</v>
      </c>
      <c r="F36" s="35">
        <v>36</v>
      </c>
      <c r="G36" s="37">
        <v>-100</v>
      </c>
    </row>
    <row r="37" ht="14.1" customHeight="1" spans="1:7">
      <c r="A37" s="34" t="s">
        <v>851</v>
      </c>
      <c r="B37" s="35" t="s">
        <v>824</v>
      </c>
      <c r="C37" s="35">
        <v>2</v>
      </c>
      <c r="D37" s="36">
        <v>-100</v>
      </c>
      <c r="E37" s="35" t="s">
        <v>824</v>
      </c>
      <c r="F37" s="35">
        <v>11</v>
      </c>
      <c r="G37" s="37">
        <v>-100</v>
      </c>
    </row>
    <row r="38" ht="14.1" customHeight="1" spans="1:7">
      <c r="A38" s="34" t="s">
        <v>852</v>
      </c>
      <c r="B38" s="35"/>
      <c r="C38" s="35"/>
      <c r="D38" s="36"/>
      <c r="E38" s="35"/>
      <c r="F38" s="35"/>
      <c r="G38" s="37"/>
    </row>
    <row r="39" ht="14.1" customHeight="1" spans="1:7">
      <c r="A39" s="34" t="s">
        <v>853</v>
      </c>
      <c r="B39" s="35"/>
      <c r="C39" s="35"/>
      <c r="D39" s="36"/>
      <c r="E39" s="35"/>
      <c r="F39" s="35"/>
      <c r="G39" s="37"/>
    </row>
    <row r="40" ht="14.1" customHeight="1" spans="1:7">
      <c r="A40" s="34" t="s">
        <v>854</v>
      </c>
      <c r="B40" s="35"/>
      <c r="C40" s="35"/>
      <c r="D40" s="36"/>
      <c r="E40" s="35"/>
      <c r="F40" s="35"/>
      <c r="G40" s="37"/>
    </row>
    <row r="41" ht="14.1" customHeight="1" spans="1:7">
      <c r="A41" s="34" t="s">
        <v>855</v>
      </c>
      <c r="B41" s="35"/>
      <c r="C41" s="35"/>
      <c r="D41" s="36"/>
      <c r="E41" s="35"/>
      <c r="F41" s="35"/>
      <c r="G41" s="37"/>
    </row>
    <row r="42" ht="14.1" customHeight="1" spans="1:7">
      <c r="A42" s="34" t="s">
        <v>856</v>
      </c>
      <c r="B42" s="35"/>
      <c r="C42" s="35"/>
      <c r="D42" s="36"/>
      <c r="E42" s="35"/>
      <c r="F42" s="35"/>
      <c r="G42" s="37"/>
    </row>
    <row r="43" ht="14.1" customHeight="1" spans="1:7">
      <c r="A43" s="34" t="s">
        <v>857</v>
      </c>
      <c r="B43" s="35" t="s">
        <v>858</v>
      </c>
      <c r="C43" s="35">
        <v>209</v>
      </c>
      <c r="D43" s="36">
        <v>-1.43540669856459</v>
      </c>
      <c r="E43" s="35" t="s">
        <v>859</v>
      </c>
      <c r="F43" s="35">
        <v>327522</v>
      </c>
      <c r="G43" s="37">
        <v>0.0201513180793995</v>
      </c>
    </row>
    <row r="44" ht="14.1" customHeight="1" spans="1:7">
      <c r="A44" s="34" t="s">
        <v>860</v>
      </c>
      <c r="B44" s="35" t="s">
        <v>861</v>
      </c>
      <c r="C44" s="35">
        <v>1</v>
      </c>
      <c r="D44" s="36">
        <v>0</v>
      </c>
      <c r="E44" s="35" t="s">
        <v>862</v>
      </c>
      <c r="F44" s="35">
        <v>22242</v>
      </c>
      <c r="G44" s="37">
        <v>24.943800017984</v>
      </c>
    </row>
    <row r="45" ht="14.1" customHeight="1" spans="1:7">
      <c r="A45" s="34" t="s">
        <v>863</v>
      </c>
      <c r="B45" s="35" t="s">
        <v>864</v>
      </c>
      <c r="C45" s="35">
        <v>543</v>
      </c>
      <c r="D45" s="36">
        <v>0</v>
      </c>
      <c r="E45" s="35" t="s">
        <v>865</v>
      </c>
      <c r="F45" s="35">
        <v>402827</v>
      </c>
      <c r="G45" s="37">
        <v>8.99989325442436</v>
      </c>
    </row>
    <row r="46" ht="14.1" customHeight="1" spans="1:7">
      <c r="A46" s="34" t="s">
        <v>866</v>
      </c>
      <c r="B46" s="35"/>
      <c r="C46" s="35"/>
      <c r="D46" s="36"/>
      <c r="E46" s="35"/>
      <c r="F46" s="35"/>
      <c r="G46" s="37"/>
    </row>
    <row r="47" ht="14.1" customHeight="1" spans="1:7">
      <c r="A47" s="34" t="s">
        <v>867</v>
      </c>
      <c r="B47" s="35" t="s">
        <v>674</v>
      </c>
      <c r="C47" s="35">
        <v>306</v>
      </c>
      <c r="D47" s="36">
        <v>3.59477124183007</v>
      </c>
      <c r="E47" s="35" t="s">
        <v>868</v>
      </c>
      <c r="F47" s="35">
        <v>300145</v>
      </c>
      <c r="G47" s="37">
        <v>8.19503906445217</v>
      </c>
    </row>
    <row r="48" ht="14.1" customHeight="1" spans="1:7">
      <c r="A48" s="34" t="s">
        <v>869</v>
      </c>
      <c r="B48" s="35"/>
      <c r="C48" s="35"/>
      <c r="D48" s="36"/>
      <c r="E48" s="35"/>
      <c r="F48" s="35"/>
      <c r="G48" s="37"/>
    </row>
    <row r="49" ht="14.1" customHeight="1" spans="1:7">
      <c r="A49" s="34" t="s">
        <v>870</v>
      </c>
      <c r="B49" s="35" t="s">
        <v>824</v>
      </c>
      <c r="C49" s="35">
        <v>15</v>
      </c>
      <c r="D49" s="36">
        <v>-100</v>
      </c>
      <c r="E49" s="35" t="s">
        <v>824</v>
      </c>
      <c r="F49" s="35">
        <v>76</v>
      </c>
      <c r="G49" s="37">
        <v>-100</v>
      </c>
    </row>
    <row r="50" ht="14.1" customHeight="1" spans="1:7">
      <c r="A50" s="34" t="s">
        <v>871</v>
      </c>
      <c r="B50" s="35"/>
      <c r="C50" s="35"/>
      <c r="D50" s="36"/>
      <c r="E50" s="35"/>
      <c r="F50" s="35"/>
      <c r="G50" s="37"/>
    </row>
    <row r="51" ht="15" spans="1:7">
      <c r="A51" s="40" t="s">
        <v>872</v>
      </c>
      <c r="B51" s="41" t="s">
        <v>824</v>
      </c>
      <c r="C51" s="41">
        <v>63</v>
      </c>
      <c r="D51" s="42">
        <v>-100</v>
      </c>
      <c r="E51" s="43" t="s">
        <v>824</v>
      </c>
      <c r="F51" s="43">
        <v>1148</v>
      </c>
      <c r="G51" s="44">
        <v>-100</v>
      </c>
    </row>
  </sheetData>
  <mergeCells count="4">
    <mergeCell ref="A1:G1"/>
    <mergeCell ref="B2:D2"/>
    <mergeCell ref="E2:G2"/>
    <mergeCell ref="A2:A3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  <ignoredErrors>
    <ignoredError sqref="E4:E51 B4:B51" numberStoredAsText="1"/>
  </ignoredErrors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zoomScale="115" zoomScaleNormal="115" topLeftCell="A19" workbookViewId="0">
      <selection activeCell="D30" sqref="D30"/>
    </sheetView>
  </sheetViews>
  <sheetFormatPr defaultColWidth="9.125" defaultRowHeight="14.25" outlineLevelCol="6"/>
  <cols>
    <col min="1" max="1" width="31.75" style="2" customWidth="1"/>
    <col min="2" max="2" width="7.25" style="2" customWidth="1"/>
    <col min="3" max="3" width="6.875" style="2" customWidth="1"/>
    <col min="4" max="4" width="8.75" style="2" customWidth="1"/>
    <col min="5" max="5" width="8.25" style="2" customWidth="1"/>
    <col min="6" max="6" width="8.5" style="2" customWidth="1"/>
    <col min="7" max="7" width="8.75" style="2" customWidth="1"/>
    <col min="8" max="239" width="9.125" style="2" customWidth="1"/>
    <col min="240" max="16384" width="9.125" style="2"/>
  </cols>
  <sheetData>
    <row r="1" ht="27" customHeight="1" spans="1:7">
      <c r="A1" s="3" t="s">
        <v>776</v>
      </c>
      <c r="B1" s="3"/>
      <c r="C1" s="3"/>
      <c r="D1" s="3"/>
      <c r="E1" s="3"/>
      <c r="F1" s="3"/>
      <c r="G1" s="3"/>
    </row>
    <row r="2" ht="15" customHeight="1" spans="1:7">
      <c r="A2" s="4" t="s">
        <v>73</v>
      </c>
      <c r="B2" s="5"/>
      <c r="C2" s="5"/>
      <c r="D2" s="5"/>
      <c r="E2" s="5"/>
      <c r="F2" s="5"/>
      <c r="G2" s="5"/>
    </row>
    <row r="3" s="1" customFormat="1" ht="24.75" customHeight="1" spans="1:7">
      <c r="A3" s="6"/>
      <c r="B3" s="7" t="s">
        <v>778</v>
      </c>
      <c r="C3" s="7"/>
      <c r="D3" s="7"/>
      <c r="E3" s="7" t="s">
        <v>779</v>
      </c>
      <c r="F3" s="7"/>
      <c r="G3" s="8"/>
    </row>
    <row r="4" s="1" customFormat="1" ht="44.25" customHeight="1" spans="1:7">
      <c r="A4" s="9"/>
      <c r="B4" s="10" t="s">
        <v>11</v>
      </c>
      <c r="C4" s="10" t="s">
        <v>10</v>
      </c>
      <c r="D4" s="11" t="s">
        <v>873</v>
      </c>
      <c r="E4" s="10" t="s">
        <v>11</v>
      </c>
      <c r="F4" s="10" t="s">
        <v>10</v>
      </c>
      <c r="G4" s="11" t="s">
        <v>873</v>
      </c>
    </row>
    <row r="5" s="1" customFormat="1" ht="25.5" customHeight="1" spans="1:7">
      <c r="A5" s="12" t="s">
        <v>874</v>
      </c>
      <c r="B5" s="13">
        <f>SUM(B6:B23)</f>
        <v>8166</v>
      </c>
      <c r="C5" s="14">
        <f>SUM(C6:C23)</f>
        <v>7927</v>
      </c>
      <c r="D5" s="15">
        <f>B5/C5*100-100</f>
        <v>3.01501198435726</v>
      </c>
      <c r="E5" s="13">
        <f>SUM(E6:E23)</f>
        <v>3575294</v>
      </c>
      <c r="F5" s="13">
        <f>SUM(F6:F23)</f>
        <v>2917531</v>
      </c>
      <c r="G5" s="16">
        <f>E5/F5*100-100</f>
        <v>22.5451931787529</v>
      </c>
    </row>
    <row r="6" s="1" customFormat="1" ht="25.5" customHeight="1" spans="1:7">
      <c r="A6" s="17" t="s">
        <v>875</v>
      </c>
      <c r="B6" s="18">
        <v>870</v>
      </c>
      <c r="C6" s="19">
        <v>870</v>
      </c>
      <c r="D6" s="20">
        <f t="shared" ref="D6:D23" si="0">B6/C6*100-100</f>
        <v>0</v>
      </c>
      <c r="E6" s="18">
        <v>153850</v>
      </c>
      <c r="F6" s="18">
        <v>132574</v>
      </c>
      <c r="G6" s="21">
        <f t="shared" ref="G6:G23" si="1">E6/F6*100-100</f>
        <v>16.0483956130161</v>
      </c>
    </row>
    <row r="7" s="1" customFormat="1" ht="25.5" customHeight="1" spans="1:7">
      <c r="A7" s="12" t="s">
        <v>876</v>
      </c>
      <c r="B7" s="18">
        <v>582</v>
      </c>
      <c r="C7" s="19">
        <v>582</v>
      </c>
      <c r="D7" s="20">
        <f t="shared" si="0"/>
        <v>0</v>
      </c>
      <c r="E7" s="18">
        <v>106439</v>
      </c>
      <c r="F7" s="18">
        <v>91831</v>
      </c>
      <c r="G7" s="21">
        <f t="shared" si="1"/>
        <v>15.9074822227788</v>
      </c>
    </row>
    <row r="8" s="1" customFormat="1" ht="25.5" customHeight="1" spans="1:7">
      <c r="A8" s="12" t="s">
        <v>877</v>
      </c>
      <c r="B8" s="18">
        <v>1014</v>
      </c>
      <c r="C8" s="19">
        <v>1014</v>
      </c>
      <c r="D8" s="20">
        <f t="shared" si="0"/>
        <v>0</v>
      </c>
      <c r="E8" s="18">
        <v>99735</v>
      </c>
      <c r="F8" s="18">
        <v>85237</v>
      </c>
      <c r="G8" s="21">
        <f t="shared" si="1"/>
        <v>17.0090453676221</v>
      </c>
    </row>
    <row r="9" s="1" customFormat="1" ht="25.5" customHeight="1" spans="1:7">
      <c r="A9" s="12" t="s">
        <v>878</v>
      </c>
      <c r="B9" s="18">
        <v>300</v>
      </c>
      <c r="C9" s="19">
        <v>300</v>
      </c>
      <c r="D9" s="20">
        <f t="shared" si="0"/>
        <v>0</v>
      </c>
      <c r="E9" s="18">
        <v>228311</v>
      </c>
      <c r="F9" s="18">
        <v>196773</v>
      </c>
      <c r="G9" s="21">
        <f t="shared" si="1"/>
        <v>16.0276054133443</v>
      </c>
    </row>
    <row r="10" s="1" customFormat="1" ht="25.5" customHeight="1" spans="1:7">
      <c r="A10" s="12" t="s">
        <v>879</v>
      </c>
      <c r="B10" s="18">
        <v>170</v>
      </c>
      <c r="C10" s="19">
        <v>170</v>
      </c>
      <c r="D10" s="20">
        <f t="shared" si="0"/>
        <v>0</v>
      </c>
      <c r="E10" s="18">
        <v>63702</v>
      </c>
      <c r="F10" s="18">
        <v>58442</v>
      </c>
      <c r="G10" s="21">
        <f t="shared" si="1"/>
        <v>9.00037644160021</v>
      </c>
    </row>
    <row r="11" s="1" customFormat="1" ht="25.5" customHeight="1" spans="1:7">
      <c r="A11" s="12" t="s">
        <v>880</v>
      </c>
      <c r="B11" s="18">
        <v>711</v>
      </c>
      <c r="C11" s="19">
        <v>711</v>
      </c>
      <c r="D11" s="20">
        <f t="shared" si="0"/>
        <v>0</v>
      </c>
      <c r="E11" s="18">
        <v>649212</v>
      </c>
      <c r="F11" s="18">
        <v>597393</v>
      </c>
      <c r="G11" s="21">
        <f t="shared" si="1"/>
        <v>8.67418935273764</v>
      </c>
    </row>
    <row r="12" s="1" customFormat="1" ht="25.5" customHeight="1" spans="1:7">
      <c r="A12" s="12" t="s">
        <v>881</v>
      </c>
      <c r="B12" s="18">
        <v>124</v>
      </c>
      <c r="C12" s="19">
        <v>124</v>
      </c>
      <c r="D12" s="20">
        <f t="shared" si="0"/>
        <v>0</v>
      </c>
      <c r="E12" s="18">
        <v>132258</v>
      </c>
      <c r="F12" s="18">
        <v>122461</v>
      </c>
      <c r="G12" s="21">
        <f t="shared" si="1"/>
        <v>8.00009799038062</v>
      </c>
    </row>
    <row r="13" s="1" customFormat="1" ht="25.5" customHeight="1" spans="1:7">
      <c r="A13" s="12" t="s">
        <v>882</v>
      </c>
      <c r="B13" s="18">
        <v>147</v>
      </c>
      <c r="C13" s="19">
        <v>136</v>
      </c>
      <c r="D13" s="20">
        <f t="shared" si="0"/>
        <v>8.08823529411764</v>
      </c>
      <c r="E13" s="18">
        <v>261040</v>
      </c>
      <c r="F13" s="18">
        <v>241703</v>
      </c>
      <c r="G13" s="21">
        <f t="shared" si="1"/>
        <v>8.00031443548488</v>
      </c>
    </row>
    <row r="14" s="1" customFormat="1" ht="25.5" customHeight="1" spans="1:7">
      <c r="A14" s="12" t="s">
        <v>883</v>
      </c>
      <c r="B14" s="18">
        <v>190</v>
      </c>
      <c r="C14" s="19">
        <v>193</v>
      </c>
      <c r="D14" s="20">
        <f t="shared" si="0"/>
        <v>-1.55440414507773</v>
      </c>
      <c r="E14" s="18">
        <v>150851</v>
      </c>
      <c r="F14" s="18">
        <v>158222</v>
      </c>
      <c r="G14" s="21">
        <f t="shared" si="1"/>
        <v>-4.65864418348903</v>
      </c>
    </row>
    <row r="15" s="1" customFormat="1" ht="25.5" customHeight="1" spans="1:7">
      <c r="A15" s="12" t="s">
        <v>884</v>
      </c>
      <c r="B15" s="18">
        <v>801</v>
      </c>
      <c r="C15" s="19">
        <v>802</v>
      </c>
      <c r="D15" s="20">
        <f t="shared" si="0"/>
        <v>-0.124688279301751</v>
      </c>
      <c r="E15" s="18">
        <v>801322</v>
      </c>
      <c r="F15" s="18">
        <v>802311</v>
      </c>
      <c r="G15" s="21">
        <f t="shared" si="1"/>
        <v>-0.123268906945057</v>
      </c>
    </row>
    <row r="16" s="1" customFormat="1" ht="25.5" customHeight="1" spans="1:7">
      <c r="A16" s="12" t="s">
        <v>885</v>
      </c>
      <c r="B16" s="18">
        <v>1211</v>
      </c>
      <c r="C16" s="19">
        <v>1222</v>
      </c>
      <c r="D16" s="20">
        <f t="shared" si="0"/>
        <v>-0.900163666121117</v>
      </c>
      <c r="E16" s="18">
        <v>44216</v>
      </c>
      <c r="F16" s="18">
        <v>45731</v>
      </c>
      <c r="G16" s="21">
        <f t="shared" si="1"/>
        <v>-3.31285123876583</v>
      </c>
    </row>
    <row r="17" s="1" customFormat="1" ht="25.5" customHeight="1" spans="1:7">
      <c r="A17" s="12" t="s">
        <v>886</v>
      </c>
      <c r="B17" s="18">
        <v>203</v>
      </c>
      <c r="C17" s="19">
        <v>201</v>
      </c>
      <c r="D17" s="20">
        <f t="shared" si="0"/>
        <v>0.99502487562188</v>
      </c>
      <c r="E17" s="18">
        <v>17351</v>
      </c>
      <c r="F17" s="18">
        <v>17291</v>
      </c>
      <c r="G17" s="21">
        <f t="shared" si="1"/>
        <v>0.347001330171764</v>
      </c>
    </row>
    <row r="18" s="1" customFormat="1" ht="25.5" customHeight="1" spans="1:7">
      <c r="A18" s="12" t="s">
        <v>887</v>
      </c>
      <c r="B18" s="18">
        <v>380</v>
      </c>
      <c r="C18" s="19">
        <v>387</v>
      </c>
      <c r="D18" s="20">
        <f t="shared" si="0"/>
        <v>-1.80878552971576</v>
      </c>
      <c r="E18" s="18">
        <v>36032</v>
      </c>
      <c r="F18" s="18">
        <v>36945</v>
      </c>
      <c r="G18" s="21">
        <f t="shared" si="1"/>
        <v>-2.47124103396942</v>
      </c>
    </row>
    <row r="19" s="1" customFormat="1" ht="25.5" customHeight="1" spans="1:7">
      <c r="A19" s="12" t="s">
        <v>888</v>
      </c>
      <c r="B19" s="18">
        <v>248</v>
      </c>
      <c r="C19" s="22" t="s">
        <v>14</v>
      </c>
      <c r="D19" s="23" t="s">
        <v>14</v>
      </c>
      <c r="E19" s="18">
        <v>483510</v>
      </c>
      <c r="F19" s="24" t="s">
        <v>14</v>
      </c>
      <c r="G19" s="25" t="s">
        <v>14</v>
      </c>
    </row>
    <row r="20" s="1" customFormat="1" ht="25.5" customHeight="1" spans="1:7">
      <c r="A20" s="12" t="s">
        <v>889</v>
      </c>
      <c r="B20" s="18">
        <v>17</v>
      </c>
      <c r="C20" s="19">
        <v>17</v>
      </c>
      <c r="D20" s="20">
        <f t="shared" si="0"/>
        <v>0</v>
      </c>
      <c r="E20" s="18">
        <v>204527</v>
      </c>
      <c r="F20" s="18">
        <v>191542</v>
      </c>
      <c r="G20" s="21">
        <f t="shared" si="1"/>
        <v>6.7791920309906</v>
      </c>
    </row>
    <row r="21" s="1" customFormat="1" ht="25.5" customHeight="1" spans="1:7">
      <c r="A21" s="12" t="s">
        <v>890</v>
      </c>
      <c r="B21" s="18">
        <v>465</v>
      </c>
      <c r="C21" s="19">
        <v>465</v>
      </c>
      <c r="D21" s="20">
        <f t="shared" si="0"/>
        <v>0</v>
      </c>
      <c r="E21" s="18">
        <v>83015</v>
      </c>
      <c r="F21" s="18">
        <v>82991</v>
      </c>
      <c r="G21" s="21">
        <f t="shared" si="1"/>
        <v>0.0289187984239305</v>
      </c>
    </row>
    <row r="22" s="1" customFormat="1" ht="25.5" customHeight="1" spans="1:7">
      <c r="A22" s="12" t="s">
        <v>891</v>
      </c>
      <c r="B22" s="18">
        <v>260</v>
      </c>
      <c r="C22" s="19">
        <v>260</v>
      </c>
      <c r="D22" s="20">
        <f t="shared" si="0"/>
        <v>0</v>
      </c>
      <c r="E22" s="18">
        <v>26225</v>
      </c>
      <c r="F22" s="18">
        <v>24685</v>
      </c>
      <c r="G22" s="21">
        <f t="shared" si="1"/>
        <v>6.23860644115859</v>
      </c>
    </row>
    <row r="23" s="1" customFormat="1" ht="25.5" customHeight="1" spans="1:7">
      <c r="A23" s="26" t="s">
        <v>892</v>
      </c>
      <c r="B23" s="27">
        <v>473</v>
      </c>
      <c r="C23" s="28">
        <v>473</v>
      </c>
      <c r="D23" s="29">
        <f t="shared" si="0"/>
        <v>0</v>
      </c>
      <c r="E23" s="27">
        <v>33698</v>
      </c>
      <c r="F23" s="27">
        <v>31399</v>
      </c>
      <c r="G23" s="30">
        <f t="shared" si="1"/>
        <v>7.32188923214115</v>
      </c>
    </row>
    <row r="24" s="1" customFormat="1" ht="8.25" customHeight="1"/>
    <row r="25" s="1" customFormat="1" ht="20.25" customHeight="1" spans="1:5">
      <c r="A25" s="31" t="s">
        <v>893</v>
      </c>
      <c r="B25" s="31"/>
      <c r="C25" s="31"/>
      <c r="D25" s="31"/>
      <c r="E25" s="31"/>
    </row>
    <row r="26" s="1" customFormat="1" ht="20.25" customHeight="1"/>
    <row r="27" s="1" customFormat="1" ht="20.25" customHeight="1"/>
    <row r="28" s="1" customFormat="1" ht="13.5" customHeight="1"/>
    <row r="29" s="1" customFormat="1" ht="13.5" customHeight="1"/>
    <row r="30" s="1" customFormat="1" ht="13.5" customHeight="1"/>
    <row r="31" s="1" customFormat="1" ht="13.5" customHeight="1"/>
    <row r="32" s="1" customFormat="1" ht="13.5" customHeight="1"/>
    <row r="33" s="1" customFormat="1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</sheetData>
  <mergeCells count="6">
    <mergeCell ref="A1:G1"/>
    <mergeCell ref="A2:G2"/>
    <mergeCell ref="B3:D3"/>
    <mergeCell ref="E3:G3"/>
    <mergeCell ref="A25:E25"/>
    <mergeCell ref="A3:A4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>
    <oddFooter>&amp;C第 &amp;P 页</oddFooter>
  </headerFooter>
  <ignoredErrors>
    <ignoredError sqref="D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批发零售业主要指标</vt:lpstr>
      <vt:lpstr>按行业及城乡分社会消费品零售总额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sjb1</dc:creator>
  <cp:lastModifiedBy>小猪</cp:lastModifiedBy>
  <dcterms:created xsi:type="dcterms:W3CDTF">2007-04-26T07:07:00Z</dcterms:created>
  <cp:lastPrinted>2020-07-06T00:57:00Z</cp:lastPrinted>
  <dcterms:modified xsi:type="dcterms:W3CDTF">2020-10-09T10:30:45Z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